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work-schedule-excel-monthly-type-w-summary\download\"/>
    </mc:Choice>
  </mc:AlternateContent>
  <xr:revisionPtr revIDLastSave="0" documentId="13_ncr:1_{89CD5056-6102-446A-9345-AC04DA928927}" xr6:coauthVersionLast="47" xr6:coauthVersionMax="47" xr10:uidLastSave="{00000000-0000-0000-0000-000000000000}"/>
  <bookViews>
    <workbookView xWindow="3945" yWindow="1740" windowWidth="22035" windowHeight="13320" xr2:uid="{00000000-000D-0000-FFFF-FFFF00000000}"/>
  </bookViews>
  <sheets>
    <sheet name="（月間）シフト表" sheetId="13" r:id="rId1"/>
    <sheet name="担当者" sheetId="16" r:id="rId2"/>
    <sheet name="【オススメ】便利なExcelテンプレート" sheetId="17" r:id="rId3"/>
    <sheet name="令和7年（2025年）の国民の祝日・休日" sheetId="18" r:id="rId4"/>
    <sheet name="【その他】ノウハウ集" sheetId="5" r:id="rId5"/>
    <sheet name="【PR】クラウドリィのサービス" sheetId="3" r:id="rId6"/>
  </sheets>
  <definedNames>
    <definedName name="_xlnm.Print_Area" localSheetId="0">'（月間）シフト表'!$A$1:$AH$36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3" l="1"/>
  <c r="AG35" i="13"/>
  <c r="AF35" i="13"/>
  <c r="AE35" i="13"/>
  <c r="AD35" i="13"/>
  <c r="AC35" i="13"/>
  <c r="AB35" i="13"/>
  <c r="AA35" i="13"/>
  <c r="Z35" i="13"/>
  <c r="Y35" i="13"/>
  <c r="X35" i="13"/>
  <c r="W35" i="13"/>
  <c r="V35" i="13"/>
  <c r="U35" i="13"/>
  <c r="T35" i="13"/>
  <c r="S35" i="13"/>
  <c r="R35" i="13"/>
  <c r="Q35" i="13"/>
  <c r="P35" i="13"/>
  <c r="O35" i="13"/>
  <c r="N35" i="13"/>
  <c r="M35" i="13"/>
  <c r="L35" i="13"/>
  <c r="K35" i="13"/>
  <c r="J35" i="13"/>
  <c r="I35" i="13"/>
  <c r="H35" i="13"/>
  <c r="G35" i="13"/>
  <c r="F35" i="13"/>
  <c r="E35" i="13"/>
  <c r="AH34" i="13"/>
  <c r="AG34" i="13"/>
  <c r="AF34" i="13"/>
  <c r="AE34" i="13"/>
  <c r="AD34" i="13"/>
  <c r="AC34" i="13"/>
  <c r="AB34" i="13"/>
  <c r="AA34" i="13"/>
  <c r="Z34" i="13"/>
  <c r="Y34" i="13"/>
  <c r="X34" i="13"/>
  <c r="W34" i="13"/>
  <c r="V34" i="13"/>
  <c r="U34" i="13"/>
  <c r="T34" i="13"/>
  <c r="S34" i="13"/>
  <c r="R34" i="13"/>
  <c r="Q34" i="13"/>
  <c r="P34" i="13"/>
  <c r="O34" i="13"/>
  <c r="N34" i="13"/>
  <c r="M34" i="13"/>
  <c r="L34" i="13"/>
  <c r="K34" i="13"/>
  <c r="J34" i="13"/>
  <c r="I34" i="13"/>
  <c r="H34" i="13"/>
  <c r="G34" i="13"/>
  <c r="F34" i="13"/>
  <c r="E34" i="13"/>
  <c r="AH33"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G32" i="13"/>
  <c r="F32" i="13"/>
  <c r="E32"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H30" i="13"/>
  <c r="G30" i="13"/>
  <c r="F30" i="13"/>
  <c r="E30" i="13"/>
  <c r="D35" i="13"/>
  <c r="D34" i="13"/>
  <c r="D33" i="13"/>
  <c r="D32" i="13"/>
  <c r="D31" i="13"/>
  <c r="D30" i="13"/>
  <c r="D7" i="13"/>
  <c r="D8" i="13" s="1"/>
  <c r="A10" i="13"/>
  <c r="A11" i="13" s="1"/>
  <c r="A12" i="13" s="1"/>
  <c r="A13" i="13" s="1"/>
  <c r="A14" i="13" s="1"/>
  <c r="A15" i="13" s="1"/>
  <c r="A16" i="13" s="1"/>
  <c r="A17" i="13" s="1"/>
  <c r="A18" i="13" s="1"/>
  <c r="A19" i="13" s="1"/>
  <c r="A20" i="13" s="1"/>
  <c r="A21" i="13" s="1"/>
  <c r="A22" i="13" s="1"/>
  <c r="A23" i="13" s="1"/>
  <c r="A24" i="13" s="1"/>
  <c r="A25" i="13" s="1"/>
  <c r="A26" i="13" s="1"/>
  <c r="A27" i="13" s="1"/>
  <c r="A28" i="13" s="1"/>
  <c r="E7" i="13" l="1"/>
  <c r="F7" i="13" s="1"/>
  <c r="F8" i="13" s="1"/>
  <c r="G7" i="13" l="1"/>
  <c r="E8" i="13"/>
  <c r="H7" i="13"/>
  <c r="G8" i="13"/>
  <c r="I7" i="13" l="1"/>
  <c r="H8" i="13"/>
  <c r="I8" i="13" l="1"/>
  <c r="J7" i="13"/>
  <c r="J8" i="13" l="1"/>
  <c r="K7" i="13"/>
  <c r="L7" i="13" l="1"/>
  <c r="K8" i="13"/>
  <c r="M7" i="13" l="1"/>
  <c r="L8" i="13"/>
  <c r="M8" i="13" l="1"/>
  <c r="N7" i="13"/>
  <c r="N8" i="13" l="1"/>
  <c r="O7" i="13"/>
  <c r="P7" i="13" l="1"/>
  <c r="O8" i="13"/>
  <c r="Q7" i="13" l="1"/>
  <c r="P8" i="13"/>
  <c r="Q8" i="13" l="1"/>
  <c r="R7" i="13"/>
  <c r="S7" i="13" l="1"/>
  <c r="R8" i="13"/>
  <c r="T7" i="13" l="1"/>
  <c r="S8" i="13"/>
  <c r="U7" i="13" l="1"/>
  <c r="T8" i="13"/>
  <c r="U8" i="13" l="1"/>
  <c r="V7" i="13"/>
  <c r="V8" i="13" l="1"/>
  <c r="W7" i="13"/>
  <c r="X7" i="13" l="1"/>
  <c r="W8" i="13"/>
  <c r="Y7" i="13" l="1"/>
  <c r="X8" i="13"/>
  <c r="Y8" i="13" l="1"/>
  <c r="Z7" i="13"/>
  <c r="Z8" i="13" l="1"/>
  <c r="AA7" i="13"/>
  <c r="AB7" i="13" l="1"/>
  <c r="AA8" i="13"/>
  <c r="AC7" i="13" l="1"/>
  <c r="AB8" i="13"/>
  <c r="AC8" i="13" l="1"/>
  <c r="AD7" i="13"/>
  <c r="AD8" i="13" l="1"/>
  <c r="AE7" i="13"/>
  <c r="AF7" i="13" l="1"/>
  <c r="AE8" i="13"/>
  <c r="AG7" i="13" l="1"/>
  <c r="AF8" i="13"/>
  <c r="AG8" i="13" l="1"/>
  <c r="AH7" i="13"/>
  <c r="AH8" i="13" s="1"/>
</calcChain>
</file>

<file path=xl/sharedStrings.xml><?xml version="1.0" encoding="utf-8"?>
<sst xmlns="http://schemas.openxmlformats.org/spreadsheetml/2006/main" count="262" uniqueCount="171">
  <si>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</si>
  <si>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</si>
  <si>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</si>
  <si>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</si>
  <si>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</si>
  <si>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</si>
  <si>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</si>
  <si>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</si>
  <si>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</si>
  <si>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</si>
  <si>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</si>
  <si>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</si>
  <si>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</si>
  <si>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</si>
  <si>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</si>
  <si>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</si>
  <si>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</si>
  <si>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</si>
  <si>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</si>
  <si>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</si>
  <si>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</si>
  <si>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</si>
  <si>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</si>
  <si>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</si>
  <si>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</si>
  <si>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</si>
  <si>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</si>
  <si>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</si>
  <si>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</si>
  <si>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</si>
  <si>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</si>
  <si>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</si>
  <si>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</si>
  <si>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</si>
  <si>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</si>
  <si>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</si>
  <si>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</si>
  <si>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</si>
  <si>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</si>
  <si>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</si>
  <si>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</si>
  <si>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</si>
  <si>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</si>
  <si>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</si>
  <si>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</si>
  <si>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</si>
  <si>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</si>
  <si>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</si>
  <si>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</si>
  <si>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</si>
  <si>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</si>
  <si>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</si>
  <si>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</si>
  <si>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</si>
  <si>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</si>
  <si>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</si>
  <si>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</si>
  <si>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シフト表</t>
    <phoneticPr fontId="1"/>
  </si>
  <si>
    <t>No</t>
    <phoneticPr fontId="1"/>
  </si>
  <si>
    <t>氏名</t>
    <rPh sb="0" eb="2">
      <t>シメイ</t>
    </rPh>
    <phoneticPr fontId="1"/>
  </si>
  <si>
    <t>年</t>
    <rPh sb="0" eb="1">
      <t>ネン</t>
    </rPh>
    <phoneticPr fontId="1"/>
  </si>
  <si>
    <t>月</t>
    <rPh sb="0" eb="1">
      <t>ツキ</t>
    </rPh>
    <phoneticPr fontId="1"/>
  </si>
  <si>
    <t>担当者１</t>
    <rPh sb="0" eb="3">
      <t>タントウシャ</t>
    </rPh>
    <phoneticPr fontId="1"/>
  </si>
  <si>
    <t>担当者３</t>
    <rPh sb="0" eb="3">
      <t>タントウシャ</t>
    </rPh>
    <phoneticPr fontId="1"/>
  </si>
  <si>
    <t>担当者</t>
  </si>
  <si>
    <t>担当者２</t>
    <rPh sb="0" eb="3">
      <t>タントウシャ</t>
    </rPh>
    <phoneticPr fontId="1"/>
  </si>
  <si>
    <t>担当者４</t>
    <rPh sb="0" eb="3">
      <t>タントウシャ</t>
    </rPh>
    <phoneticPr fontId="1"/>
  </si>
  <si>
    <t>担当者５</t>
    <rPh sb="0" eb="3">
      <t>タントウシャ</t>
    </rPh>
    <phoneticPr fontId="1"/>
  </si>
  <si>
    <t>区分</t>
    <rPh sb="0" eb="2">
      <t>クブン</t>
    </rPh>
    <phoneticPr fontId="1"/>
  </si>
  <si>
    <t>A</t>
  </si>
  <si>
    <t>A</t>
    <phoneticPr fontId="1"/>
  </si>
  <si>
    <t>B</t>
  </si>
  <si>
    <t>B</t>
    <phoneticPr fontId="1"/>
  </si>
  <si>
    <t>C</t>
  </si>
  <si>
    <t>C</t>
    <phoneticPr fontId="1"/>
  </si>
  <si>
    <t>始業</t>
    <rPh sb="0" eb="2">
      <t>シギョウ</t>
    </rPh>
    <phoneticPr fontId="1"/>
  </si>
  <si>
    <t>終業</t>
    <rPh sb="0" eb="2">
      <t>シュウギョウ</t>
    </rPh>
    <phoneticPr fontId="1"/>
  </si>
  <si>
    <t>D</t>
  </si>
  <si>
    <t>D</t>
    <phoneticPr fontId="1"/>
  </si>
  <si>
    <t>E</t>
  </si>
  <si>
    <t>E</t>
    <phoneticPr fontId="1"/>
  </si>
  <si>
    <t>F</t>
  </si>
  <si>
    <t>F</t>
    <phoneticPr fontId="1"/>
  </si>
  <si>
    <t>有</t>
  </si>
  <si>
    <t>休日</t>
    <rPh sb="0" eb="2">
      <t>キュウジツ</t>
    </rPh>
    <phoneticPr fontId="1"/>
  </si>
  <si>
    <t>休</t>
    <rPh sb="0" eb="1">
      <t>キュウ</t>
    </rPh>
    <phoneticPr fontId="1"/>
  </si>
  <si>
    <t>有</t>
    <rPh sb="0" eb="1">
      <t>ア</t>
    </rPh>
    <phoneticPr fontId="1"/>
  </si>
  <si>
    <t>有給</t>
    <rPh sb="0" eb="2">
      <t>ユウキュウ</t>
    </rPh>
    <phoneticPr fontId="1"/>
  </si>
  <si>
    <t>代</t>
  </si>
  <si>
    <t>代</t>
    <rPh sb="0" eb="1">
      <t>ダイ</t>
    </rPh>
    <phoneticPr fontId="1"/>
  </si>
  <si>
    <t>代休</t>
    <rPh sb="0" eb="2">
      <t>ダイキュウ</t>
    </rPh>
    <phoneticPr fontId="1"/>
  </si>
  <si>
    <t>計</t>
    <rPh sb="0" eb="1">
      <t>ケイ</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</si>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</sst>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yy;@"/>
    <numFmt numFmtId="177" formatCode="d"/>
    <numFmt numFmtId="178" formatCode="h:mm;@"/>
  </numFmts>
  <fonts count="24">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8"/>
      <name val="Meiryo UI"/>
      <family val="3"/>
      <charset val="128"/>
    </font>
    <font>
      <sz val="20"/>
      <name val="Meiryo UI"/>
      <family val="3"/>
      <charset val="128"/>
    </font>
    <font>
      <b/>
      <sz val="11"/>
      <color theme="4" tint="-0.499984740745262"/>
      <name val="ＭＳ Ｐゴシック"/>
      <family val="3"/>
      <charset val="128"/>
    </font>
    <font>
      <u/>
      <sz val="22"/>
      <name val="Meiryo UI"/>
      <family val="3"/>
      <charset val="128"/>
    </font>
    <font>
      <b/>
      <sz val="11"/>
      <name val="Meiryo UI"/>
      <family val="3"/>
      <charset val="128"/>
    </font>
    <font>
      <u/>
      <sz val="24"/>
      <name val="Meiryo UI"/>
      <family val="3"/>
      <charset val="128"/>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rgb="FFCCFFCC"/>
        <bgColor indexed="64"/>
      </patternFill>
    </fill>
  </fills>
  <borders count="3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9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2"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right" vertical="center"/>
    </xf>
    <xf numFmtId="0" fontId="12" fillId="0" borderId="0" xfId="0" applyFont="1">
      <alignment vertical="center"/>
    </xf>
    <xf numFmtId="178" fontId="0" fillId="0" borderId="2" xfId="0" applyNumberFormat="1" applyBorder="1" applyAlignment="1">
      <alignment horizontal="center" vertical="center"/>
    </xf>
    <xf numFmtId="178" fontId="0" fillId="0" borderId="0" xfId="0" applyNumberFormat="1" applyAlignment="1">
      <alignment horizontal="center" vertical="center"/>
    </xf>
    <xf numFmtId="0" fontId="13" fillId="0" borderId="0" xfId="0" applyFont="1" applyAlignment="1">
      <alignment horizontal="center" vertical="center"/>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0" fontId="15" fillId="0" borderId="0" xfId="0" applyFont="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9" xfId="0" applyFont="1" applyBorder="1" applyAlignment="1">
      <alignment horizontal="center" vertical="center"/>
    </xf>
    <xf numFmtId="178" fontId="2" fillId="0" borderId="1" xfId="0" applyNumberFormat="1" applyFont="1" applyBorder="1" applyAlignment="1">
      <alignment horizontal="center" vertical="center" shrinkToFit="1"/>
    </xf>
    <xf numFmtId="178" fontId="2" fillId="0" borderId="10" xfId="0" applyNumberFormat="1" applyFont="1" applyBorder="1" applyAlignment="1">
      <alignment horizontal="center" vertical="center" shrinkToFit="1"/>
    </xf>
    <xf numFmtId="0" fontId="2" fillId="0" borderId="13" xfId="0" applyFont="1" applyBorder="1" applyAlignment="1">
      <alignment horizontal="center" vertical="center"/>
    </xf>
    <xf numFmtId="178" fontId="2" fillId="0" borderId="2"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14" xfId="0" applyFont="1" applyBorder="1" applyAlignment="1">
      <alignment horizontal="center" vertical="center"/>
    </xf>
    <xf numFmtId="178" fontId="2" fillId="0" borderId="14" xfId="0" applyNumberFormat="1" applyFont="1" applyBorder="1" applyAlignment="1">
      <alignment horizontal="center" vertical="center" shrinkToFi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178" fontId="2" fillId="0" borderId="15" xfId="0" applyNumberFormat="1" applyFont="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0" xfId="0" applyFont="1" applyFill="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6" fillId="4" borderId="0" xfId="2" applyFont="1" applyFill="1">
      <alignment vertical="center"/>
    </xf>
    <xf numFmtId="0" fontId="5" fillId="4" borderId="0" xfId="2" applyFont="1" applyFill="1">
      <alignment vertical="center"/>
    </xf>
    <xf numFmtId="0" fontId="4" fillId="4" borderId="0" xfId="2" applyFont="1" applyFill="1">
      <alignment vertical="center"/>
    </xf>
    <xf numFmtId="0" fontId="17" fillId="0" borderId="0" xfId="2" applyFont="1">
      <alignment vertical="center"/>
    </xf>
    <xf numFmtId="0" fontId="18" fillId="0" borderId="0" xfId="4" applyFont="1">
      <alignment vertical="center"/>
    </xf>
    <xf numFmtId="0" fontId="19" fillId="0" borderId="0" xfId="6" applyFont="1"/>
    <xf numFmtId="0" fontId="19" fillId="0" borderId="0" xfId="6" applyFont="1" applyAlignment="1">
      <alignment horizontal="center"/>
    </xf>
    <xf numFmtId="0" fontId="20" fillId="0" borderId="0" xfId="6" applyFont="1" applyAlignment="1">
      <alignment horizontal="center"/>
    </xf>
    <xf numFmtId="0" fontId="21" fillId="0" borderId="0" xfId="2" applyFont="1">
      <alignment vertical="center"/>
    </xf>
    <xf numFmtId="0" fontId="22" fillId="0" borderId="0" xfId="2" applyFont="1">
      <alignment vertical="center"/>
    </xf>
    <xf numFmtId="0" fontId="21" fillId="5" borderId="16" xfId="2" applyFont="1" applyFill="1" applyBorder="1" applyAlignment="1">
      <alignment horizontal="center" vertical="center" wrapText="1"/>
    </xf>
    <xf numFmtId="0" fontId="21" fillId="5" borderId="17" xfId="2" applyFont="1" applyFill="1" applyBorder="1" applyAlignment="1">
      <alignment horizontal="center" vertical="center" wrapText="1"/>
    </xf>
    <xf numFmtId="0" fontId="21" fillId="5" borderId="18" xfId="2" applyFont="1" applyFill="1" applyBorder="1" applyAlignment="1">
      <alignment horizontal="center" vertical="center" wrapText="1"/>
    </xf>
    <xf numFmtId="0" fontId="19" fillId="0" borderId="11" xfId="6" applyFont="1" applyBorder="1" applyAlignment="1">
      <alignment horizontal="center"/>
    </xf>
    <xf numFmtId="56" fontId="22" fillId="0" borderId="1" xfId="2" applyNumberFormat="1" applyFont="1" applyBorder="1" applyAlignment="1">
      <alignment horizontal="center" vertical="center"/>
    </xf>
    <xf numFmtId="0" fontId="22" fillId="0" borderId="10" xfId="2" applyFont="1" applyBorder="1" applyAlignment="1">
      <alignment horizontal="left" vertical="center"/>
    </xf>
    <xf numFmtId="0" fontId="19" fillId="0" borderId="19" xfId="6" applyFont="1" applyBorder="1" applyAlignment="1">
      <alignment horizontal="center"/>
    </xf>
    <xf numFmtId="56" fontId="22" fillId="0" borderId="2" xfId="2" applyNumberFormat="1" applyFont="1" applyBorder="1" applyAlignment="1">
      <alignment horizontal="center" vertical="center"/>
    </xf>
    <xf numFmtId="0" fontId="22" fillId="0" borderId="12" xfId="2" applyFont="1" applyBorder="1" applyAlignment="1">
      <alignment horizontal="left" vertical="center"/>
    </xf>
    <xf numFmtId="0" fontId="19" fillId="0" borderId="20" xfId="6" applyFont="1" applyBorder="1" applyAlignment="1">
      <alignment horizontal="center"/>
    </xf>
    <xf numFmtId="56" fontId="22" fillId="0" borderId="14" xfId="2" applyNumberFormat="1" applyFont="1" applyBorder="1" applyAlignment="1">
      <alignment horizontal="center" vertical="center"/>
    </xf>
    <xf numFmtId="0" fontId="22" fillId="0" borderId="15" xfId="2" applyFont="1" applyBorder="1" applyAlignment="1">
      <alignment horizontal="left" vertical="center"/>
    </xf>
    <xf numFmtId="0" fontId="22" fillId="0" borderId="0" xfId="2" applyFont="1" applyAlignment="1">
      <alignment horizontal="center" vertical="center"/>
    </xf>
    <xf numFmtId="0" fontId="23"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6933572A-F81B-4E52-97C0-F0BE30AA10E1}"/>
    <cellStyle name="標準 3" xfId="2" xr:uid="{98F6E334-DAB5-4A35-9522-7CFB1AF89C8C}"/>
  </cellStyles>
  <dxfs count="0"/>
  <tableStyles count="0" defaultTableStyle="TableStyleMedium2" defaultPivotStyle="PivotStyleLight16"/>
  <colors>
    <mruColors>
      <color rgb="FFE1F4FF"/>
      <color rgb="FFCCFFFF"/>
      <color rgb="FFFFE5E5"/>
      <color rgb="FFFFCCCC"/>
      <color rgb="FFF6F8FC"/>
      <color rgb="FFCCFFCC"/>
      <color rgb="FFF7F7F7"/>
      <color rgb="FFD9F1FF"/>
      <color rgb="FFE1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2656-A125-48CD-8FC4-60C7DF22343B}">
  <sheetPr>
    <pageSetUpPr fitToPage="1"/>
  </sheetPr>
  <dimension ref="A1:AK35"/>
  <sheetViews>
    <sheetView showGridLines="0" tabSelected="1" view="pageBreakPreview" zoomScale="85" zoomScaleNormal="100" zoomScaleSheetLayoutView="85" workbookViewId="0">
      <selection activeCell="A3" sqref="A3:C4"/>
    </sheetView>
  </sheetViews>
  <sheetFormatPr defaultRowHeight="15.75"/>
  <cols>
    <col min="1" max="1" width="3.625" style="6" customWidth="1"/>
    <col min="2" max="2" width="15.375" style="6" customWidth="1"/>
    <col min="3" max="3" width="6.125" style="6" customWidth="1"/>
    <col min="4" max="34" width="5.875" style="7" customWidth="1"/>
    <col min="35" max="16384" width="9" style="6"/>
  </cols>
  <sheetData>
    <row r="1" spans="1:37" ht="8.25" customHeight="1" thickBot="1"/>
    <row r="2" spans="1:37" ht="19.5" customHeight="1" thickBot="1">
      <c r="G2" s="8"/>
      <c r="I2" s="8"/>
      <c r="X2" s="19"/>
      <c r="Y2" s="28" t="s">
        <v>68</v>
      </c>
      <c r="Z2" s="29" t="s">
        <v>75</v>
      </c>
      <c r="AA2" s="29" t="s">
        <v>76</v>
      </c>
      <c r="AB2" s="29" t="s">
        <v>68</v>
      </c>
      <c r="AC2" s="29" t="s">
        <v>75</v>
      </c>
      <c r="AD2" s="29" t="s">
        <v>76</v>
      </c>
      <c r="AE2" s="29" t="s">
        <v>68</v>
      </c>
      <c r="AF2" s="29" t="s">
        <v>75</v>
      </c>
      <c r="AG2" s="30" t="s">
        <v>76</v>
      </c>
      <c r="AI2" s="7"/>
      <c r="AJ2" s="7"/>
      <c r="AK2" s="7"/>
    </row>
    <row r="3" spans="1:37" ht="19.5" customHeight="1" thickTop="1">
      <c r="A3" s="68">
        <v>2025</v>
      </c>
      <c r="B3" s="68"/>
      <c r="C3" s="68"/>
      <c r="D3" s="68" t="s">
        <v>60</v>
      </c>
      <c r="E3" s="68">
        <v>1</v>
      </c>
      <c r="F3" s="68" t="s">
        <v>61</v>
      </c>
      <c r="I3" s="8"/>
      <c r="N3" s="67" t="s">
        <v>57</v>
      </c>
      <c r="O3" s="67"/>
      <c r="P3" s="67"/>
      <c r="Q3" s="67"/>
      <c r="R3" s="67"/>
      <c r="S3" s="67"/>
      <c r="T3" s="67"/>
      <c r="U3" s="67"/>
      <c r="V3" s="19"/>
      <c r="W3" s="19"/>
      <c r="X3" s="19"/>
      <c r="Y3" s="31" t="s">
        <v>70</v>
      </c>
      <c r="Z3" s="23">
        <v>0.29166666666666669</v>
      </c>
      <c r="AA3" s="23">
        <v>0.625</v>
      </c>
      <c r="AB3" s="21" t="s">
        <v>78</v>
      </c>
      <c r="AC3" s="23">
        <v>0.41666666666666669</v>
      </c>
      <c r="AD3" s="23">
        <v>0.75</v>
      </c>
      <c r="AE3" s="21" t="s">
        <v>85</v>
      </c>
      <c r="AF3" s="61" t="s">
        <v>84</v>
      </c>
      <c r="AG3" s="62"/>
      <c r="AI3" s="7"/>
      <c r="AJ3" s="7"/>
      <c r="AK3" s="7"/>
    </row>
    <row r="4" spans="1:37" ht="19.5" customHeight="1">
      <c r="A4" s="68"/>
      <c r="B4" s="68"/>
      <c r="C4" s="68"/>
      <c r="D4" s="68"/>
      <c r="E4" s="68"/>
      <c r="F4" s="68"/>
      <c r="I4" s="8"/>
      <c r="N4" s="67"/>
      <c r="O4" s="67"/>
      <c r="P4" s="67"/>
      <c r="Q4" s="67"/>
      <c r="R4" s="67"/>
      <c r="S4" s="67"/>
      <c r="T4" s="67"/>
      <c r="U4" s="67"/>
      <c r="V4" s="19"/>
      <c r="W4" s="19"/>
      <c r="X4" s="19"/>
      <c r="Y4" s="32" t="s">
        <v>72</v>
      </c>
      <c r="Z4" s="26">
        <v>0.35416666666666669</v>
      </c>
      <c r="AA4" s="26">
        <v>0.70833333333333337</v>
      </c>
      <c r="AB4" s="20" t="s">
        <v>80</v>
      </c>
      <c r="AC4" s="26">
        <v>0.58333333333333337</v>
      </c>
      <c r="AD4" s="26">
        <v>0.83333333333333337</v>
      </c>
      <c r="AE4" s="20" t="s">
        <v>86</v>
      </c>
      <c r="AF4" s="63" t="s">
        <v>87</v>
      </c>
      <c r="AG4" s="64"/>
      <c r="AI4" s="7"/>
      <c r="AJ4" s="7"/>
      <c r="AK4" s="7"/>
    </row>
    <row r="5" spans="1:37" ht="19.5" customHeight="1" thickBot="1">
      <c r="A5" s="7"/>
      <c r="B5" s="7"/>
      <c r="C5" s="7"/>
      <c r="I5" s="8"/>
      <c r="N5" s="19"/>
      <c r="O5" s="19"/>
      <c r="P5" s="19"/>
      <c r="Q5" s="19"/>
      <c r="R5" s="19"/>
      <c r="S5" s="19"/>
      <c r="T5" s="19"/>
      <c r="U5" s="19"/>
      <c r="V5" s="19"/>
      <c r="W5" s="19"/>
      <c r="X5" s="19"/>
      <c r="Y5" s="33" t="s">
        <v>74</v>
      </c>
      <c r="Z5" s="36">
        <v>0.35416666666666669</v>
      </c>
      <c r="AA5" s="36">
        <v>0.625</v>
      </c>
      <c r="AB5" s="34" t="s">
        <v>82</v>
      </c>
      <c r="AC5" s="36">
        <v>0.625</v>
      </c>
      <c r="AD5" s="36">
        <v>0.91666666666666663</v>
      </c>
      <c r="AE5" s="34" t="s">
        <v>89</v>
      </c>
      <c r="AF5" s="65" t="s">
        <v>90</v>
      </c>
      <c r="AG5" s="66"/>
      <c r="AI5" s="7"/>
      <c r="AJ5" s="7"/>
      <c r="AK5" s="7"/>
    </row>
    <row r="6" spans="1:37" ht="9" customHeight="1" thickBot="1">
      <c r="A6" s="10"/>
      <c r="B6" s="10"/>
      <c r="C6" s="10"/>
      <c r="D6" s="9"/>
      <c r="E6" s="8"/>
      <c r="G6" s="8"/>
      <c r="I6" s="8"/>
      <c r="N6" s="14"/>
      <c r="O6" s="14"/>
      <c r="P6" s="14"/>
      <c r="Q6" s="14"/>
      <c r="R6" s="14"/>
      <c r="S6" s="14"/>
      <c r="T6" s="14"/>
      <c r="U6" s="14"/>
    </row>
    <row r="7" spans="1:37" s="7" customFormat="1" ht="21" customHeight="1">
      <c r="A7" s="59" t="s">
        <v>58</v>
      </c>
      <c r="B7" s="69" t="s">
        <v>59</v>
      </c>
      <c r="C7" s="70"/>
      <c r="D7" s="15">
        <f>DATE(A3,E3,1)</f>
        <v>45658</v>
      </c>
      <c r="E7" s="15">
        <f>D7+1</f>
        <v>45659</v>
      </c>
      <c r="F7" s="15">
        <f t="shared" ref="F7:U7" si="0">E7+1</f>
        <v>45660</v>
      </c>
      <c r="G7" s="15">
        <f t="shared" si="0"/>
        <v>45661</v>
      </c>
      <c r="H7" s="15">
        <f t="shared" si="0"/>
        <v>45662</v>
      </c>
      <c r="I7" s="15">
        <f t="shared" si="0"/>
        <v>45663</v>
      </c>
      <c r="J7" s="15">
        <f t="shared" si="0"/>
        <v>45664</v>
      </c>
      <c r="K7" s="15">
        <f t="shared" si="0"/>
        <v>45665</v>
      </c>
      <c r="L7" s="15">
        <f t="shared" si="0"/>
        <v>45666</v>
      </c>
      <c r="M7" s="15">
        <f t="shared" si="0"/>
        <v>45667</v>
      </c>
      <c r="N7" s="15">
        <f t="shared" si="0"/>
        <v>45668</v>
      </c>
      <c r="O7" s="15">
        <f t="shared" si="0"/>
        <v>45669</v>
      </c>
      <c r="P7" s="15">
        <f t="shared" si="0"/>
        <v>45670</v>
      </c>
      <c r="Q7" s="15">
        <f t="shared" si="0"/>
        <v>45671</v>
      </c>
      <c r="R7" s="15">
        <f t="shared" si="0"/>
        <v>45672</v>
      </c>
      <c r="S7" s="15">
        <f t="shared" si="0"/>
        <v>45673</v>
      </c>
      <c r="T7" s="15">
        <f t="shared" si="0"/>
        <v>45674</v>
      </c>
      <c r="U7" s="15">
        <f t="shared" si="0"/>
        <v>45675</v>
      </c>
      <c r="V7" s="15">
        <f t="shared" ref="V7:AH7" si="1">U7+1</f>
        <v>45676</v>
      </c>
      <c r="W7" s="15">
        <f t="shared" si="1"/>
        <v>45677</v>
      </c>
      <c r="X7" s="15">
        <f t="shared" si="1"/>
        <v>45678</v>
      </c>
      <c r="Y7" s="15">
        <f t="shared" si="1"/>
        <v>45679</v>
      </c>
      <c r="Z7" s="15">
        <f t="shared" si="1"/>
        <v>45680</v>
      </c>
      <c r="AA7" s="15">
        <f t="shared" si="1"/>
        <v>45681</v>
      </c>
      <c r="AB7" s="15">
        <f t="shared" si="1"/>
        <v>45682</v>
      </c>
      <c r="AC7" s="15">
        <f t="shared" si="1"/>
        <v>45683</v>
      </c>
      <c r="AD7" s="15">
        <f t="shared" si="1"/>
        <v>45684</v>
      </c>
      <c r="AE7" s="15">
        <f t="shared" si="1"/>
        <v>45685</v>
      </c>
      <c r="AF7" s="15">
        <f t="shared" si="1"/>
        <v>45686</v>
      </c>
      <c r="AG7" s="15">
        <f t="shared" si="1"/>
        <v>45687</v>
      </c>
      <c r="AH7" s="16">
        <f t="shared" si="1"/>
        <v>45688</v>
      </c>
    </row>
    <row r="8" spans="1:37" s="7" customFormat="1" ht="21" customHeight="1" thickBot="1">
      <c r="A8" s="60"/>
      <c r="B8" s="71"/>
      <c r="C8" s="72"/>
      <c r="D8" s="17" t="str">
        <f>TEXT(D7,"aaa")</f>
        <v>水</v>
      </c>
      <c r="E8" s="17" t="str">
        <f>TEXT(E7,"aaa")</f>
        <v>木</v>
      </c>
      <c r="F8" s="17" t="str">
        <f t="shared" ref="F8:U8" si="2">TEXT(F7,"aaa")</f>
        <v>金</v>
      </c>
      <c r="G8" s="17" t="str">
        <f t="shared" si="2"/>
        <v>土</v>
      </c>
      <c r="H8" s="17" t="str">
        <f t="shared" si="2"/>
        <v>日</v>
      </c>
      <c r="I8" s="17" t="str">
        <f t="shared" si="2"/>
        <v>月</v>
      </c>
      <c r="J8" s="17" t="str">
        <f t="shared" si="2"/>
        <v>火</v>
      </c>
      <c r="K8" s="17" t="str">
        <f t="shared" si="2"/>
        <v>水</v>
      </c>
      <c r="L8" s="17" t="str">
        <f t="shared" si="2"/>
        <v>木</v>
      </c>
      <c r="M8" s="17" t="str">
        <f t="shared" si="2"/>
        <v>金</v>
      </c>
      <c r="N8" s="17" t="str">
        <f t="shared" si="2"/>
        <v>土</v>
      </c>
      <c r="O8" s="17" t="str">
        <f t="shared" si="2"/>
        <v>日</v>
      </c>
      <c r="P8" s="17" t="str">
        <f t="shared" si="2"/>
        <v>月</v>
      </c>
      <c r="Q8" s="17" t="str">
        <f t="shared" si="2"/>
        <v>火</v>
      </c>
      <c r="R8" s="17" t="str">
        <f t="shared" si="2"/>
        <v>水</v>
      </c>
      <c r="S8" s="17" t="str">
        <f t="shared" si="2"/>
        <v>木</v>
      </c>
      <c r="T8" s="17" t="str">
        <f t="shared" si="2"/>
        <v>金</v>
      </c>
      <c r="U8" s="17" t="str">
        <f t="shared" si="2"/>
        <v>土</v>
      </c>
      <c r="V8" s="17" t="str">
        <f t="shared" ref="V8" si="3">TEXT(V7,"aaa")</f>
        <v>日</v>
      </c>
      <c r="W8" s="17" t="str">
        <f t="shared" ref="W8" si="4">TEXT(W7,"aaa")</f>
        <v>月</v>
      </c>
      <c r="X8" s="17" t="str">
        <f t="shared" ref="X8" si="5">TEXT(X7,"aaa")</f>
        <v>火</v>
      </c>
      <c r="Y8" s="17" t="str">
        <f t="shared" ref="Y8" si="6">TEXT(Y7,"aaa")</f>
        <v>水</v>
      </c>
      <c r="Z8" s="17" t="str">
        <f t="shared" ref="Z8" si="7">TEXT(Z7,"aaa")</f>
        <v>木</v>
      </c>
      <c r="AA8" s="17" t="str">
        <f t="shared" ref="AA8" si="8">TEXT(AA7,"aaa")</f>
        <v>金</v>
      </c>
      <c r="AB8" s="17" t="str">
        <f t="shared" ref="AB8" si="9">TEXT(AB7,"aaa")</f>
        <v>土</v>
      </c>
      <c r="AC8" s="17" t="str">
        <f t="shared" ref="AC8" si="10">TEXT(AC7,"aaa")</f>
        <v>日</v>
      </c>
      <c r="AD8" s="17" t="str">
        <f t="shared" ref="AD8" si="11">TEXT(AD7,"aaa")</f>
        <v>月</v>
      </c>
      <c r="AE8" s="17" t="str">
        <f t="shared" ref="AE8" si="12">TEXT(AE7,"aaa")</f>
        <v>火</v>
      </c>
      <c r="AF8" s="17" t="str">
        <f t="shared" ref="AF8" si="13">TEXT(AF7,"aaa")</f>
        <v>水</v>
      </c>
      <c r="AG8" s="17" t="str">
        <f t="shared" ref="AG8" si="14">TEXT(AG7,"aaa")</f>
        <v>木</v>
      </c>
      <c r="AH8" s="18" t="str">
        <f t="shared" ref="AH8" si="15">TEXT(AH7,"aaa")</f>
        <v>金</v>
      </c>
    </row>
    <row r="9" spans="1:37" ht="26.25" customHeight="1" thickTop="1">
      <c r="A9" s="22">
        <v>1</v>
      </c>
      <c r="B9" s="51" t="s">
        <v>62</v>
      </c>
      <c r="C9" s="52"/>
      <c r="D9" s="23"/>
      <c r="E9" s="23"/>
      <c r="F9" s="23" t="s">
        <v>69</v>
      </c>
      <c r="G9" s="23" t="s">
        <v>69</v>
      </c>
      <c r="H9" s="23"/>
      <c r="I9" s="23"/>
      <c r="J9" s="23" t="s">
        <v>69</v>
      </c>
      <c r="K9" s="23" t="s">
        <v>69</v>
      </c>
      <c r="L9" s="23"/>
      <c r="M9" s="23" t="s">
        <v>69</v>
      </c>
      <c r="N9" s="23" t="s">
        <v>69</v>
      </c>
      <c r="O9" s="23" t="s">
        <v>83</v>
      </c>
      <c r="P9" s="23"/>
      <c r="Q9" s="23" t="s">
        <v>69</v>
      </c>
      <c r="R9" s="23" t="s">
        <v>69</v>
      </c>
      <c r="S9" s="23"/>
      <c r="T9" s="23"/>
      <c r="U9" s="23" t="s">
        <v>69</v>
      </c>
      <c r="V9" s="23" t="s">
        <v>69</v>
      </c>
      <c r="W9" s="23"/>
      <c r="X9" s="23" t="s">
        <v>69</v>
      </c>
      <c r="Y9" s="23" t="s">
        <v>69</v>
      </c>
      <c r="Z9" s="23"/>
      <c r="AA9" s="23"/>
      <c r="AB9" s="23"/>
      <c r="AC9" s="23" t="s">
        <v>69</v>
      </c>
      <c r="AD9" s="23" t="s">
        <v>69</v>
      </c>
      <c r="AE9" s="23" t="s">
        <v>69</v>
      </c>
      <c r="AF9" s="23" t="s">
        <v>69</v>
      </c>
      <c r="AG9" s="23"/>
      <c r="AH9" s="24" t="s">
        <v>69</v>
      </c>
    </row>
    <row r="10" spans="1:37" ht="26.25" customHeight="1">
      <c r="A10" s="25">
        <f>A9+1</f>
        <v>2</v>
      </c>
      <c r="B10" s="47" t="s">
        <v>65</v>
      </c>
      <c r="C10" s="48"/>
      <c r="D10" s="26"/>
      <c r="E10" s="26"/>
      <c r="F10" s="26" t="s">
        <v>77</v>
      </c>
      <c r="G10" s="26" t="s">
        <v>77</v>
      </c>
      <c r="H10" s="26" t="s">
        <v>69</v>
      </c>
      <c r="I10" s="26" t="s">
        <v>69</v>
      </c>
      <c r="J10" s="26"/>
      <c r="K10" s="26"/>
      <c r="L10" s="26"/>
      <c r="M10" s="26" t="s">
        <v>88</v>
      </c>
      <c r="N10" s="26"/>
      <c r="O10" s="26" t="s">
        <v>77</v>
      </c>
      <c r="P10" s="26" t="s">
        <v>77</v>
      </c>
      <c r="Q10" s="26" t="s">
        <v>77</v>
      </c>
      <c r="R10" s="26" t="s">
        <v>77</v>
      </c>
      <c r="S10" s="26"/>
      <c r="T10" s="26"/>
      <c r="U10" s="26"/>
      <c r="V10" s="26" t="s">
        <v>77</v>
      </c>
      <c r="W10" s="26" t="s">
        <v>69</v>
      </c>
      <c r="X10" s="26" t="s">
        <v>77</v>
      </c>
      <c r="Y10" s="26"/>
      <c r="Z10" s="26"/>
      <c r="AA10" s="26" t="s">
        <v>77</v>
      </c>
      <c r="AB10" s="26"/>
      <c r="AC10" s="26"/>
      <c r="AD10" s="26" t="s">
        <v>77</v>
      </c>
      <c r="AE10" s="26" t="s">
        <v>77</v>
      </c>
      <c r="AF10" s="26" t="s">
        <v>77</v>
      </c>
      <c r="AG10" s="26"/>
      <c r="AH10" s="27" t="s">
        <v>77</v>
      </c>
    </row>
    <row r="11" spans="1:37" ht="26.25" customHeight="1">
      <c r="A11" s="25">
        <f>A10+1</f>
        <v>3</v>
      </c>
      <c r="B11" s="47" t="s">
        <v>63</v>
      </c>
      <c r="C11" s="48"/>
      <c r="D11" s="26"/>
      <c r="E11" s="26"/>
      <c r="F11" s="26"/>
      <c r="G11" s="26"/>
      <c r="H11" s="26" t="s">
        <v>71</v>
      </c>
      <c r="I11" s="26" t="s">
        <v>71</v>
      </c>
      <c r="J11" s="26" t="s">
        <v>73</v>
      </c>
      <c r="K11" s="26" t="s">
        <v>73</v>
      </c>
      <c r="L11" s="26"/>
      <c r="M11" s="26" t="s">
        <v>73</v>
      </c>
      <c r="N11" s="26" t="s">
        <v>73</v>
      </c>
      <c r="O11" s="26" t="s">
        <v>69</v>
      </c>
      <c r="P11" s="26" t="s">
        <v>69</v>
      </c>
      <c r="Q11" s="26"/>
      <c r="R11" s="26"/>
      <c r="S11" s="26"/>
      <c r="T11" s="26" t="s">
        <v>69</v>
      </c>
      <c r="U11" s="26"/>
      <c r="V11" s="26"/>
      <c r="W11" s="26" t="s">
        <v>79</v>
      </c>
      <c r="X11" s="26" t="s">
        <v>79</v>
      </c>
      <c r="Y11" s="26" t="s">
        <v>71</v>
      </c>
      <c r="Z11" s="26"/>
      <c r="AA11" s="26" t="s">
        <v>88</v>
      </c>
      <c r="AB11" s="26" t="s">
        <v>69</v>
      </c>
      <c r="AC11" s="26"/>
      <c r="AD11" s="26"/>
      <c r="AE11" s="26"/>
      <c r="AF11" s="26" t="s">
        <v>73</v>
      </c>
      <c r="AG11" s="26"/>
      <c r="AH11" s="27" t="s">
        <v>79</v>
      </c>
    </row>
    <row r="12" spans="1:37" ht="26.25" customHeight="1">
      <c r="A12" s="25">
        <f t="shared" ref="A12:A26" si="16">A11+1</f>
        <v>4</v>
      </c>
      <c r="B12" s="47" t="s">
        <v>66</v>
      </c>
      <c r="C12" s="48"/>
      <c r="D12" s="26"/>
      <c r="E12" s="26"/>
      <c r="F12" s="26"/>
      <c r="G12" s="26" t="s">
        <v>77</v>
      </c>
      <c r="H12" s="26" t="s">
        <v>79</v>
      </c>
      <c r="I12" s="26" t="s">
        <v>79</v>
      </c>
      <c r="J12" s="26" t="s">
        <v>77</v>
      </c>
      <c r="K12" s="26" t="s">
        <v>77</v>
      </c>
      <c r="L12" s="26"/>
      <c r="M12" s="26" t="s">
        <v>71</v>
      </c>
      <c r="N12" s="26" t="s">
        <v>71</v>
      </c>
      <c r="O12" s="26" t="s">
        <v>79</v>
      </c>
      <c r="P12" s="26" t="s">
        <v>79</v>
      </c>
      <c r="Q12" s="26"/>
      <c r="R12" s="26"/>
      <c r="S12" s="26"/>
      <c r="T12" s="26" t="s">
        <v>71</v>
      </c>
      <c r="U12" s="26" t="s">
        <v>71</v>
      </c>
      <c r="V12" s="26"/>
      <c r="W12" s="26" t="s">
        <v>71</v>
      </c>
      <c r="X12" s="26"/>
      <c r="Y12" s="26" t="s">
        <v>79</v>
      </c>
      <c r="Z12" s="26"/>
      <c r="AA12" s="26"/>
      <c r="AB12" s="26" t="s">
        <v>73</v>
      </c>
      <c r="AC12" s="26" t="s">
        <v>73</v>
      </c>
      <c r="AD12" s="26" t="s">
        <v>71</v>
      </c>
      <c r="AE12" s="26" t="s">
        <v>71</v>
      </c>
      <c r="AF12" s="26" t="s">
        <v>83</v>
      </c>
      <c r="AG12" s="26"/>
      <c r="AH12" s="27" t="s">
        <v>77</v>
      </c>
    </row>
    <row r="13" spans="1:37" ht="26.25" customHeight="1">
      <c r="A13" s="25">
        <f t="shared" si="16"/>
        <v>5</v>
      </c>
      <c r="B13" s="47" t="s">
        <v>67</v>
      </c>
      <c r="C13" s="48"/>
      <c r="D13" s="26"/>
      <c r="E13" s="26"/>
      <c r="F13" s="26" t="s">
        <v>79</v>
      </c>
      <c r="G13" s="26"/>
      <c r="H13" s="26"/>
      <c r="I13" s="26"/>
      <c r="J13" s="26"/>
      <c r="K13" s="26"/>
      <c r="L13" s="26"/>
      <c r="M13" s="26" t="s">
        <v>81</v>
      </c>
      <c r="N13" s="26"/>
      <c r="O13" s="26"/>
      <c r="P13" s="26"/>
      <c r="Q13" s="26"/>
      <c r="R13" s="26"/>
      <c r="S13" s="26"/>
      <c r="T13" s="26" t="s">
        <v>79</v>
      </c>
      <c r="U13" s="26"/>
      <c r="V13" s="26" t="s">
        <v>81</v>
      </c>
      <c r="W13" s="26"/>
      <c r="X13" s="26"/>
      <c r="Y13" s="26"/>
      <c r="Z13" s="26"/>
      <c r="AA13" s="26" t="s">
        <v>69</v>
      </c>
      <c r="AB13" s="26" t="s">
        <v>77</v>
      </c>
      <c r="AC13" s="26"/>
      <c r="AD13" s="26"/>
      <c r="AE13" s="26"/>
      <c r="AF13" s="26"/>
      <c r="AG13" s="26"/>
      <c r="AH13" s="27"/>
    </row>
    <row r="14" spans="1:37" ht="26.25" customHeight="1">
      <c r="A14" s="25">
        <f t="shared" si="16"/>
        <v>6</v>
      </c>
      <c r="B14" s="47"/>
      <c r="C14" s="48"/>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7"/>
    </row>
    <row r="15" spans="1:37" ht="26.25" customHeight="1">
      <c r="A15" s="25">
        <f t="shared" si="16"/>
        <v>7</v>
      </c>
      <c r="B15" s="47"/>
      <c r="C15" s="48"/>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7"/>
    </row>
    <row r="16" spans="1:37" ht="26.25" customHeight="1">
      <c r="A16" s="25">
        <f t="shared" si="16"/>
        <v>8</v>
      </c>
      <c r="B16" s="47"/>
      <c r="C16" s="48"/>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7"/>
    </row>
    <row r="17" spans="1:34" ht="26.25" customHeight="1">
      <c r="A17" s="25">
        <f t="shared" si="16"/>
        <v>9</v>
      </c>
      <c r="B17" s="47"/>
      <c r="C17" s="48"/>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7"/>
    </row>
    <row r="18" spans="1:34" ht="26.25" customHeight="1">
      <c r="A18" s="25">
        <f t="shared" si="16"/>
        <v>10</v>
      </c>
      <c r="B18" s="47"/>
      <c r="C18" s="48"/>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row>
    <row r="19" spans="1:34" ht="26.25" customHeight="1">
      <c r="A19" s="25">
        <f t="shared" si="16"/>
        <v>11</v>
      </c>
      <c r="B19" s="47"/>
      <c r="C19" s="48"/>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row>
    <row r="20" spans="1:34" ht="26.25" customHeight="1">
      <c r="A20" s="25">
        <f t="shared" si="16"/>
        <v>12</v>
      </c>
      <c r="B20" s="47"/>
      <c r="C20" s="4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7"/>
    </row>
    <row r="21" spans="1:34" ht="26.25" customHeight="1">
      <c r="A21" s="25">
        <f t="shared" si="16"/>
        <v>13</v>
      </c>
      <c r="B21" s="47"/>
      <c r="C21" s="4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7"/>
    </row>
    <row r="22" spans="1:34" ht="26.25" customHeight="1">
      <c r="A22" s="25">
        <f t="shared" si="16"/>
        <v>14</v>
      </c>
      <c r="B22" s="47"/>
      <c r="C22" s="48"/>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7"/>
    </row>
    <row r="23" spans="1:34" ht="26.25" customHeight="1">
      <c r="A23" s="25">
        <f t="shared" si="16"/>
        <v>15</v>
      </c>
      <c r="B23" s="47"/>
      <c r="C23" s="48"/>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7"/>
    </row>
    <row r="24" spans="1:34" ht="26.25" customHeight="1">
      <c r="A24" s="25">
        <f t="shared" si="16"/>
        <v>16</v>
      </c>
      <c r="B24" s="47"/>
      <c r="C24" s="48"/>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7"/>
    </row>
    <row r="25" spans="1:34" ht="26.25" customHeight="1">
      <c r="A25" s="25">
        <f t="shared" si="16"/>
        <v>17</v>
      </c>
      <c r="B25" s="47"/>
      <c r="C25" s="48"/>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7"/>
    </row>
    <row r="26" spans="1:34" ht="26.25" customHeight="1">
      <c r="A26" s="25">
        <f t="shared" si="16"/>
        <v>18</v>
      </c>
      <c r="B26" s="47"/>
      <c r="C26" s="48"/>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row>
    <row r="27" spans="1:34" ht="26.25" customHeight="1">
      <c r="A27" s="25">
        <f t="shared" ref="A27:A28" si="17">A26+1</f>
        <v>19</v>
      </c>
      <c r="B27" s="47"/>
      <c r="C27" s="48"/>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7"/>
    </row>
    <row r="28" spans="1:34" ht="26.25" customHeight="1" thickBot="1">
      <c r="A28" s="40">
        <f t="shared" si="17"/>
        <v>20</v>
      </c>
      <c r="B28" s="49"/>
      <c r="C28" s="50"/>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41"/>
    </row>
    <row r="29" spans="1:34" ht="9" customHeight="1" thickBot="1"/>
    <row r="30" spans="1:34" ht="27" customHeight="1">
      <c r="A30" s="53" t="s">
        <v>91</v>
      </c>
      <c r="B30" s="54"/>
      <c r="C30" s="44" t="s">
        <v>70</v>
      </c>
      <c r="D30" s="42">
        <f>COUNTIF(D9:D28,"A")</f>
        <v>0</v>
      </c>
      <c r="E30" s="42">
        <f t="shared" ref="E30:AH30" si="18">COUNTIF(E9:E28,"A")</f>
        <v>0</v>
      </c>
      <c r="F30" s="42">
        <f t="shared" si="18"/>
        <v>1</v>
      </c>
      <c r="G30" s="42">
        <f t="shared" si="18"/>
        <v>1</v>
      </c>
      <c r="H30" s="42">
        <f t="shared" si="18"/>
        <v>1</v>
      </c>
      <c r="I30" s="42">
        <f t="shared" si="18"/>
        <v>1</v>
      </c>
      <c r="J30" s="42">
        <f t="shared" si="18"/>
        <v>1</v>
      </c>
      <c r="K30" s="42">
        <f t="shared" si="18"/>
        <v>1</v>
      </c>
      <c r="L30" s="42">
        <f t="shared" si="18"/>
        <v>0</v>
      </c>
      <c r="M30" s="42">
        <f t="shared" si="18"/>
        <v>1</v>
      </c>
      <c r="N30" s="42">
        <f t="shared" si="18"/>
        <v>1</v>
      </c>
      <c r="O30" s="42">
        <f t="shared" si="18"/>
        <v>1</v>
      </c>
      <c r="P30" s="42">
        <f t="shared" si="18"/>
        <v>1</v>
      </c>
      <c r="Q30" s="42">
        <f t="shared" si="18"/>
        <v>1</v>
      </c>
      <c r="R30" s="42">
        <f t="shared" si="18"/>
        <v>1</v>
      </c>
      <c r="S30" s="42">
        <f t="shared" si="18"/>
        <v>0</v>
      </c>
      <c r="T30" s="42">
        <f t="shared" si="18"/>
        <v>1</v>
      </c>
      <c r="U30" s="42">
        <f t="shared" si="18"/>
        <v>1</v>
      </c>
      <c r="V30" s="42">
        <f t="shared" si="18"/>
        <v>1</v>
      </c>
      <c r="W30" s="42">
        <f t="shared" si="18"/>
        <v>1</v>
      </c>
      <c r="X30" s="42">
        <f t="shared" si="18"/>
        <v>1</v>
      </c>
      <c r="Y30" s="42">
        <f t="shared" si="18"/>
        <v>1</v>
      </c>
      <c r="Z30" s="42">
        <f t="shared" si="18"/>
        <v>0</v>
      </c>
      <c r="AA30" s="42">
        <f t="shared" si="18"/>
        <v>1</v>
      </c>
      <c r="AB30" s="42">
        <f t="shared" si="18"/>
        <v>1</v>
      </c>
      <c r="AC30" s="42">
        <f t="shared" si="18"/>
        <v>1</v>
      </c>
      <c r="AD30" s="42">
        <f t="shared" si="18"/>
        <v>1</v>
      </c>
      <c r="AE30" s="42">
        <f t="shared" si="18"/>
        <v>1</v>
      </c>
      <c r="AF30" s="42">
        <f t="shared" si="18"/>
        <v>1</v>
      </c>
      <c r="AG30" s="42">
        <f t="shared" si="18"/>
        <v>0</v>
      </c>
      <c r="AH30" s="43">
        <f t="shared" si="18"/>
        <v>1</v>
      </c>
    </row>
    <row r="31" spans="1:34" ht="27" customHeight="1">
      <c r="A31" s="55"/>
      <c r="B31" s="56"/>
      <c r="C31" s="45" t="s">
        <v>72</v>
      </c>
      <c r="D31" s="37">
        <f>COUNTIF(D9:D28,"B")</f>
        <v>0</v>
      </c>
      <c r="E31" s="37">
        <f t="shared" ref="E31:AH31" si="19">COUNTIF(E9:E28,"B")</f>
        <v>0</v>
      </c>
      <c r="F31" s="37">
        <f t="shared" si="19"/>
        <v>0</v>
      </c>
      <c r="G31" s="37">
        <f t="shared" si="19"/>
        <v>0</v>
      </c>
      <c r="H31" s="37">
        <f t="shared" si="19"/>
        <v>1</v>
      </c>
      <c r="I31" s="37">
        <f t="shared" si="19"/>
        <v>1</v>
      </c>
      <c r="J31" s="37">
        <f t="shared" si="19"/>
        <v>0</v>
      </c>
      <c r="K31" s="37">
        <f t="shared" si="19"/>
        <v>0</v>
      </c>
      <c r="L31" s="37">
        <f t="shared" si="19"/>
        <v>0</v>
      </c>
      <c r="M31" s="37">
        <f t="shared" si="19"/>
        <v>1</v>
      </c>
      <c r="N31" s="37">
        <f t="shared" si="19"/>
        <v>1</v>
      </c>
      <c r="O31" s="37">
        <f t="shared" si="19"/>
        <v>0</v>
      </c>
      <c r="P31" s="37">
        <f t="shared" si="19"/>
        <v>0</v>
      </c>
      <c r="Q31" s="37">
        <f t="shared" si="19"/>
        <v>0</v>
      </c>
      <c r="R31" s="37">
        <f t="shared" si="19"/>
        <v>0</v>
      </c>
      <c r="S31" s="37">
        <f t="shared" si="19"/>
        <v>0</v>
      </c>
      <c r="T31" s="37">
        <f t="shared" si="19"/>
        <v>1</v>
      </c>
      <c r="U31" s="37">
        <f t="shared" si="19"/>
        <v>1</v>
      </c>
      <c r="V31" s="37">
        <f t="shared" si="19"/>
        <v>0</v>
      </c>
      <c r="W31" s="37">
        <f t="shared" si="19"/>
        <v>1</v>
      </c>
      <c r="X31" s="37">
        <f t="shared" si="19"/>
        <v>0</v>
      </c>
      <c r="Y31" s="37">
        <f t="shared" si="19"/>
        <v>1</v>
      </c>
      <c r="Z31" s="37">
        <f t="shared" si="19"/>
        <v>0</v>
      </c>
      <c r="AA31" s="37">
        <f t="shared" si="19"/>
        <v>0</v>
      </c>
      <c r="AB31" s="37">
        <f t="shared" si="19"/>
        <v>0</v>
      </c>
      <c r="AC31" s="37">
        <f t="shared" si="19"/>
        <v>0</v>
      </c>
      <c r="AD31" s="37">
        <f t="shared" si="19"/>
        <v>1</v>
      </c>
      <c r="AE31" s="37">
        <f t="shared" si="19"/>
        <v>1</v>
      </c>
      <c r="AF31" s="37">
        <f t="shared" si="19"/>
        <v>0</v>
      </c>
      <c r="AG31" s="37">
        <f t="shared" si="19"/>
        <v>0</v>
      </c>
      <c r="AH31" s="38">
        <f t="shared" si="19"/>
        <v>0</v>
      </c>
    </row>
    <row r="32" spans="1:34" ht="27" customHeight="1">
      <c r="A32" s="55"/>
      <c r="B32" s="56"/>
      <c r="C32" s="45" t="s">
        <v>74</v>
      </c>
      <c r="D32" s="37">
        <f>COUNTIF(D9:D28,"C")</f>
        <v>0</v>
      </c>
      <c r="E32" s="37">
        <f t="shared" ref="E32:AH32" si="20">COUNTIF(E9:E28,"C")</f>
        <v>0</v>
      </c>
      <c r="F32" s="37">
        <f t="shared" si="20"/>
        <v>0</v>
      </c>
      <c r="G32" s="37">
        <f t="shared" si="20"/>
        <v>0</v>
      </c>
      <c r="H32" s="37">
        <f t="shared" si="20"/>
        <v>0</v>
      </c>
      <c r="I32" s="37">
        <f t="shared" si="20"/>
        <v>0</v>
      </c>
      <c r="J32" s="37">
        <f t="shared" si="20"/>
        <v>1</v>
      </c>
      <c r="K32" s="37">
        <f t="shared" si="20"/>
        <v>1</v>
      </c>
      <c r="L32" s="37">
        <f t="shared" si="20"/>
        <v>0</v>
      </c>
      <c r="M32" s="37">
        <f t="shared" si="20"/>
        <v>1</v>
      </c>
      <c r="N32" s="37">
        <f t="shared" si="20"/>
        <v>1</v>
      </c>
      <c r="O32" s="37">
        <f t="shared" si="20"/>
        <v>0</v>
      </c>
      <c r="P32" s="37">
        <f t="shared" si="20"/>
        <v>0</v>
      </c>
      <c r="Q32" s="37">
        <f t="shared" si="20"/>
        <v>0</v>
      </c>
      <c r="R32" s="37">
        <f t="shared" si="20"/>
        <v>0</v>
      </c>
      <c r="S32" s="37">
        <f t="shared" si="20"/>
        <v>0</v>
      </c>
      <c r="T32" s="37">
        <f t="shared" si="20"/>
        <v>0</v>
      </c>
      <c r="U32" s="37">
        <f t="shared" si="20"/>
        <v>0</v>
      </c>
      <c r="V32" s="37">
        <f t="shared" si="20"/>
        <v>0</v>
      </c>
      <c r="W32" s="37">
        <f t="shared" si="20"/>
        <v>0</v>
      </c>
      <c r="X32" s="37">
        <f t="shared" si="20"/>
        <v>0</v>
      </c>
      <c r="Y32" s="37">
        <f t="shared" si="20"/>
        <v>0</v>
      </c>
      <c r="Z32" s="37">
        <f t="shared" si="20"/>
        <v>0</v>
      </c>
      <c r="AA32" s="37">
        <f t="shared" si="20"/>
        <v>0</v>
      </c>
      <c r="AB32" s="37">
        <f t="shared" si="20"/>
        <v>1</v>
      </c>
      <c r="AC32" s="37">
        <f t="shared" si="20"/>
        <v>1</v>
      </c>
      <c r="AD32" s="37">
        <f t="shared" si="20"/>
        <v>0</v>
      </c>
      <c r="AE32" s="37">
        <f t="shared" si="20"/>
        <v>0</v>
      </c>
      <c r="AF32" s="37">
        <f t="shared" si="20"/>
        <v>1</v>
      </c>
      <c r="AG32" s="37">
        <f t="shared" si="20"/>
        <v>0</v>
      </c>
      <c r="AH32" s="38">
        <f t="shared" si="20"/>
        <v>0</v>
      </c>
    </row>
    <row r="33" spans="1:34" ht="27" customHeight="1">
      <c r="A33" s="55"/>
      <c r="B33" s="56"/>
      <c r="C33" s="45" t="s">
        <v>78</v>
      </c>
      <c r="D33" s="37">
        <f>COUNTIF(D9:D28,"D")</f>
        <v>0</v>
      </c>
      <c r="E33" s="37">
        <f t="shared" ref="E33:AH33" si="21">COUNTIF(E9:E28,"D")</f>
        <v>0</v>
      </c>
      <c r="F33" s="37">
        <f t="shared" si="21"/>
        <v>1</v>
      </c>
      <c r="G33" s="37">
        <f t="shared" si="21"/>
        <v>2</v>
      </c>
      <c r="H33" s="37">
        <f t="shared" si="21"/>
        <v>0</v>
      </c>
      <c r="I33" s="37">
        <f t="shared" si="21"/>
        <v>0</v>
      </c>
      <c r="J33" s="37">
        <f t="shared" si="21"/>
        <v>1</v>
      </c>
      <c r="K33" s="37">
        <f t="shared" si="21"/>
        <v>1</v>
      </c>
      <c r="L33" s="37">
        <f t="shared" si="21"/>
        <v>0</v>
      </c>
      <c r="M33" s="37">
        <f t="shared" si="21"/>
        <v>0</v>
      </c>
      <c r="N33" s="37">
        <f t="shared" si="21"/>
        <v>0</v>
      </c>
      <c r="O33" s="37">
        <f t="shared" si="21"/>
        <v>1</v>
      </c>
      <c r="P33" s="37">
        <f t="shared" si="21"/>
        <v>1</v>
      </c>
      <c r="Q33" s="37">
        <f t="shared" si="21"/>
        <v>1</v>
      </c>
      <c r="R33" s="37">
        <f t="shared" si="21"/>
        <v>1</v>
      </c>
      <c r="S33" s="37">
        <f t="shared" si="21"/>
        <v>0</v>
      </c>
      <c r="T33" s="37">
        <f t="shared" si="21"/>
        <v>0</v>
      </c>
      <c r="U33" s="37">
        <f t="shared" si="21"/>
        <v>0</v>
      </c>
      <c r="V33" s="37">
        <f t="shared" si="21"/>
        <v>1</v>
      </c>
      <c r="W33" s="37">
        <f t="shared" si="21"/>
        <v>0</v>
      </c>
      <c r="X33" s="37">
        <f t="shared" si="21"/>
        <v>1</v>
      </c>
      <c r="Y33" s="37">
        <f t="shared" si="21"/>
        <v>0</v>
      </c>
      <c r="Z33" s="37">
        <f t="shared" si="21"/>
        <v>0</v>
      </c>
      <c r="AA33" s="37">
        <f t="shared" si="21"/>
        <v>1</v>
      </c>
      <c r="AB33" s="37">
        <f t="shared" si="21"/>
        <v>1</v>
      </c>
      <c r="AC33" s="37">
        <f t="shared" si="21"/>
        <v>0</v>
      </c>
      <c r="AD33" s="37">
        <f t="shared" si="21"/>
        <v>1</v>
      </c>
      <c r="AE33" s="37">
        <f t="shared" si="21"/>
        <v>1</v>
      </c>
      <c r="AF33" s="37">
        <f t="shared" si="21"/>
        <v>1</v>
      </c>
      <c r="AG33" s="37">
        <f t="shared" si="21"/>
        <v>0</v>
      </c>
      <c r="AH33" s="38">
        <f t="shared" si="21"/>
        <v>2</v>
      </c>
    </row>
    <row r="34" spans="1:34" ht="27" customHeight="1">
      <c r="A34" s="55"/>
      <c r="B34" s="56"/>
      <c r="C34" s="45" t="s">
        <v>80</v>
      </c>
      <c r="D34" s="37">
        <f>COUNTIF(D9:D28,"E")</f>
        <v>0</v>
      </c>
      <c r="E34" s="37">
        <f t="shared" ref="E34:AH34" si="22">COUNTIF(E9:E28,"E")</f>
        <v>0</v>
      </c>
      <c r="F34" s="37">
        <f t="shared" si="22"/>
        <v>1</v>
      </c>
      <c r="G34" s="37">
        <f t="shared" si="22"/>
        <v>0</v>
      </c>
      <c r="H34" s="37">
        <f t="shared" si="22"/>
        <v>1</v>
      </c>
      <c r="I34" s="37">
        <f t="shared" si="22"/>
        <v>1</v>
      </c>
      <c r="J34" s="37">
        <f t="shared" si="22"/>
        <v>0</v>
      </c>
      <c r="K34" s="37">
        <f t="shared" si="22"/>
        <v>0</v>
      </c>
      <c r="L34" s="37">
        <f t="shared" si="22"/>
        <v>0</v>
      </c>
      <c r="M34" s="37">
        <f t="shared" si="22"/>
        <v>0</v>
      </c>
      <c r="N34" s="37">
        <f t="shared" si="22"/>
        <v>0</v>
      </c>
      <c r="O34" s="37">
        <f t="shared" si="22"/>
        <v>1</v>
      </c>
      <c r="P34" s="37">
        <f t="shared" si="22"/>
        <v>1</v>
      </c>
      <c r="Q34" s="37">
        <f t="shared" si="22"/>
        <v>0</v>
      </c>
      <c r="R34" s="37">
        <f t="shared" si="22"/>
        <v>0</v>
      </c>
      <c r="S34" s="37">
        <f t="shared" si="22"/>
        <v>0</v>
      </c>
      <c r="T34" s="37">
        <f t="shared" si="22"/>
        <v>1</v>
      </c>
      <c r="U34" s="37">
        <f t="shared" si="22"/>
        <v>0</v>
      </c>
      <c r="V34" s="37">
        <f t="shared" si="22"/>
        <v>0</v>
      </c>
      <c r="W34" s="37">
        <f t="shared" si="22"/>
        <v>1</v>
      </c>
      <c r="X34" s="37">
        <f t="shared" si="22"/>
        <v>1</v>
      </c>
      <c r="Y34" s="37">
        <f t="shared" si="22"/>
        <v>1</v>
      </c>
      <c r="Z34" s="37">
        <f t="shared" si="22"/>
        <v>0</v>
      </c>
      <c r="AA34" s="37">
        <f t="shared" si="22"/>
        <v>0</v>
      </c>
      <c r="AB34" s="37">
        <f t="shared" si="22"/>
        <v>0</v>
      </c>
      <c r="AC34" s="37">
        <f t="shared" si="22"/>
        <v>0</v>
      </c>
      <c r="AD34" s="37">
        <f t="shared" si="22"/>
        <v>0</v>
      </c>
      <c r="AE34" s="37">
        <f t="shared" si="22"/>
        <v>0</v>
      </c>
      <c r="AF34" s="37">
        <f t="shared" si="22"/>
        <v>0</v>
      </c>
      <c r="AG34" s="37">
        <f t="shared" si="22"/>
        <v>0</v>
      </c>
      <c r="AH34" s="38">
        <f t="shared" si="22"/>
        <v>1</v>
      </c>
    </row>
    <row r="35" spans="1:34" ht="27" customHeight="1" thickBot="1">
      <c r="A35" s="57"/>
      <c r="B35" s="58"/>
      <c r="C35" s="46" t="s">
        <v>82</v>
      </c>
      <c r="D35" s="35">
        <f>COUNTIF(D9:D28,"F")</f>
        <v>0</v>
      </c>
      <c r="E35" s="35">
        <f t="shared" ref="E35:AH35" si="23">COUNTIF(E9:E28,"F")</f>
        <v>0</v>
      </c>
      <c r="F35" s="35">
        <f t="shared" si="23"/>
        <v>0</v>
      </c>
      <c r="G35" s="35">
        <f t="shared" si="23"/>
        <v>0</v>
      </c>
      <c r="H35" s="35">
        <f t="shared" si="23"/>
        <v>0</v>
      </c>
      <c r="I35" s="35">
        <f t="shared" si="23"/>
        <v>0</v>
      </c>
      <c r="J35" s="35">
        <f t="shared" si="23"/>
        <v>0</v>
      </c>
      <c r="K35" s="35">
        <f t="shared" si="23"/>
        <v>0</v>
      </c>
      <c r="L35" s="35">
        <f t="shared" si="23"/>
        <v>0</v>
      </c>
      <c r="M35" s="35">
        <f t="shared" si="23"/>
        <v>1</v>
      </c>
      <c r="N35" s="35">
        <f t="shared" si="23"/>
        <v>0</v>
      </c>
      <c r="O35" s="35">
        <f t="shared" si="23"/>
        <v>0</v>
      </c>
      <c r="P35" s="35">
        <f t="shared" si="23"/>
        <v>0</v>
      </c>
      <c r="Q35" s="35">
        <f t="shared" si="23"/>
        <v>0</v>
      </c>
      <c r="R35" s="35">
        <f t="shared" si="23"/>
        <v>0</v>
      </c>
      <c r="S35" s="35">
        <f t="shared" si="23"/>
        <v>0</v>
      </c>
      <c r="T35" s="35">
        <f t="shared" si="23"/>
        <v>0</v>
      </c>
      <c r="U35" s="35">
        <f t="shared" si="23"/>
        <v>0</v>
      </c>
      <c r="V35" s="35">
        <f t="shared" si="23"/>
        <v>1</v>
      </c>
      <c r="W35" s="35">
        <f t="shared" si="23"/>
        <v>0</v>
      </c>
      <c r="X35" s="35">
        <f t="shared" si="23"/>
        <v>0</v>
      </c>
      <c r="Y35" s="35">
        <f t="shared" si="23"/>
        <v>0</v>
      </c>
      <c r="Z35" s="35">
        <f t="shared" si="23"/>
        <v>0</v>
      </c>
      <c r="AA35" s="35">
        <f t="shared" si="23"/>
        <v>0</v>
      </c>
      <c r="AB35" s="35">
        <f t="shared" si="23"/>
        <v>0</v>
      </c>
      <c r="AC35" s="35">
        <f t="shared" si="23"/>
        <v>0</v>
      </c>
      <c r="AD35" s="35">
        <f t="shared" si="23"/>
        <v>0</v>
      </c>
      <c r="AE35" s="35">
        <f t="shared" si="23"/>
        <v>0</v>
      </c>
      <c r="AF35" s="35">
        <f t="shared" si="23"/>
        <v>0</v>
      </c>
      <c r="AG35" s="35">
        <f t="shared" si="23"/>
        <v>0</v>
      </c>
      <c r="AH35" s="39">
        <f t="shared" si="23"/>
        <v>0</v>
      </c>
    </row>
  </sheetData>
  <mergeCells count="31">
    <mergeCell ref="A7:A8"/>
    <mergeCell ref="AF3:AG3"/>
    <mergeCell ref="AF4:AG4"/>
    <mergeCell ref="AF5:AG5"/>
    <mergeCell ref="N3:U4"/>
    <mergeCell ref="E3:E4"/>
    <mergeCell ref="D3:D4"/>
    <mergeCell ref="F3:F4"/>
    <mergeCell ref="B7:C8"/>
    <mergeCell ref="A3:C4"/>
    <mergeCell ref="B9:C9"/>
    <mergeCell ref="B10:C10"/>
    <mergeCell ref="B11:C11"/>
    <mergeCell ref="B12:C12"/>
    <mergeCell ref="A30:B35"/>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s>
  <phoneticPr fontId="1"/>
  <dataValidations count="3">
    <dataValidation type="list" allowBlank="1" showInputMessage="1" showErrorMessage="1" sqref="A6:C6 A3" xr:uid="{55A836D2-D9DE-4ECE-BDF0-ACBEA7148FCF}">
      <formula1>"2024,2025,2026,2027,2028,2029,2030"</formula1>
    </dataValidation>
    <dataValidation type="list" allowBlank="1" showInputMessage="1" showErrorMessage="1" sqref="D6 E3" xr:uid="{A3504093-4567-445B-9F6C-FE141D67634D}">
      <formula1>"1,2,3,4,5,6,7,8,9,10,11,12"</formula1>
    </dataValidation>
    <dataValidation type="list" allowBlank="1" showInputMessage="1" showErrorMessage="1" sqref="D9:AH28" xr:uid="{10F8EF18-2E1B-49D3-822D-0A9BFCD32612}">
      <formula1>",A,B,C,D,E,F,休,有,代"</formula1>
    </dataValidation>
  </dataValidations>
  <printOptions horizontalCentered="1" verticalCentered="1"/>
  <pageMargins left="0.23622047244094491" right="0.23622047244094491" top="0.35433070866141736" bottom="0.35433070866141736" header="0.31496062992125984" footer="0.31496062992125984"/>
  <pageSetup paperSize="9" scale="6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AB2A355-94B0-40BC-AE69-B56E26BA5FA8}">
          <x14:formula1>
            <xm:f>担当者!$B:$B</xm:f>
          </x14:formula1>
          <xm:sqref>B9:B28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EF80-BBC7-4DFE-8768-9225795EADB7}">
  <dimension ref="A1:B26"/>
  <sheetViews>
    <sheetView workbookViewId="0">
      <selection activeCell="B1" sqref="B1"/>
    </sheetView>
  </sheetViews>
  <sheetFormatPr defaultRowHeight="13.5"/>
  <cols>
    <col min="1" max="1" width="7.75" customWidth="1"/>
    <col min="2" max="2" width="10.375" style="13" customWidth="1"/>
  </cols>
  <sheetData>
    <row r="1" spans="1:2">
      <c r="A1" s="11" t="s">
        <v>64</v>
      </c>
      <c r="B1" s="12"/>
    </row>
    <row r="2" spans="1:2">
      <c r="B2" s="12" t="s">
        <v>62</v>
      </c>
    </row>
    <row r="3" spans="1:2">
      <c r="B3" s="12" t="s">
        <v>65</v>
      </c>
    </row>
    <row r="4" spans="1:2">
      <c r="B4" s="12" t="s">
        <v>63</v>
      </c>
    </row>
    <row r="5" spans="1:2">
      <c r="B5" s="12" t="s">
        <v>66</v>
      </c>
    </row>
    <row r="6" spans="1:2">
      <c r="B6" s="12" t="s">
        <v>67</v>
      </c>
    </row>
    <row r="7" spans="1:2">
      <c r="B7" s="12"/>
    </row>
    <row r="8" spans="1:2">
      <c r="B8" s="12"/>
    </row>
    <row r="9" spans="1:2">
      <c r="B9" s="12"/>
    </row>
    <row r="10" spans="1:2">
      <c r="B10" s="12"/>
    </row>
    <row r="11" spans="1:2">
      <c r="B11" s="12"/>
    </row>
    <row r="12" spans="1:2">
      <c r="B12" s="12"/>
    </row>
    <row r="13" spans="1:2">
      <c r="B13" s="12"/>
    </row>
    <row r="14" spans="1:2">
      <c r="B14" s="12"/>
    </row>
    <row r="15" spans="1:2">
      <c r="B15" s="12"/>
    </row>
    <row r="16" spans="1:2">
      <c r="B16" s="12"/>
    </row>
    <row r="17" spans="2:2">
      <c r="B17" s="12"/>
    </row>
    <row r="18" spans="2:2">
      <c r="B18" s="12"/>
    </row>
    <row r="19" spans="2:2">
      <c r="B19" s="12"/>
    </row>
    <row r="20" spans="2:2">
      <c r="B20" s="12"/>
    </row>
    <row r="21" spans="2:2">
      <c r="B21" s="12"/>
    </row>
    <row r="22" spans="2:2">
      <c r="B22" s="12"/>
    </row>
    <row r="23" spans="2:2">
      <c r="B23" s="12"/>
    </row>
    <row r="24" spans="2:2">
      <c r="B24" s="12"/>
    </row>
    <row r="25" spans="2:2">
      <c r="B25" s="12"/>
    </row>
    <row r="26" spans="2:2">
      <c r="B26" s="1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41DE8-1E3D-413C-846A-B4EB41A938D5}">
  <sheetPr>
    <tabColor rgb="FFCC99FF"/>
  </sheetPr>
  <dimension ref="A1:C71"/>
  <sheetViews>
    <sheetView showGridLines="0" workbookViewId="0"/>
  </sheetViews>
  <sheetFormatPr defaultRowHeight="13.5"/>
  <cols>
    <col min="1" max="1" width="3.125" style="76" customWidth="1"/>
    <col min="2" max="2" width="3.125" style="2" customWidth="1"/>
    <col min="3" max="3" width="3.125" style="1" customWidth="1"/>
    <col min="4" max="16384" width="9" style="2"/>
  </cols>
  <sheetData>
    <row r="1" spans="1:3" s="74" customFormat="1" ht="15.75" customHeight="1">
      <c r="A1" s="73" t="s">
        <v>92</v>
      </c>
      <c r="C1" s="75"/>
    </row>
    <row r="2" spans="1:3" ht="15.75" customHeight="1">
      <c r="B2" s="2" t="s">
        <v>93</v>
      </c>
    </row>
    <row r="3" spans="1:3" ht="15.75" customHeight="1">
      <c r="B3" s="2" t="s">
        <v>94</v>
      </c>
    </row>
    <row r="4" spans="1:3" ht="15.75" customHeight="1">
      <c r="B4" s="2" t="s">
        <v>95</v>
      </c>
    </row>
    <row r="5" spans="1:3" ht="15.75" customHeight="1">
      <c r="B5" s="2" t="s">
        <v>96</v>
      </c>
    </row>
    <row r="6" spans="1:3" ht="11.25" customHeight="1"/>
    <row r="7" spans="1:3" ht="15.75" customHeight="1">
      <c r="A7" s="76" t="s">
        <v>97</v>
      </c>
    </row>
    <row r="8" spans="1:3" ht="15.75" customHeight="1">
      <c r="B8" s="2" t="s">
        <v>98</v>
      </c>
    </row>
    <row r="9" spans="1:3" ht="15.75" customHeight="1">
      <c r="C9" s="77" t="s">
        <v>99</v>
      </c>
    </row>
    <row r="10" spans="1:3" ht="15.75" customHeight="1">
      <c r="B10" s="2" t="s">
        <v>100</v>
      </c>
    </row>
    <row r="11" spans="1:3" ht="15.75" customHeight="1">
      <c r="C11" s="77" t="s">
        <v>101</v>
      </c>
    </row>
    <row r="12" spans="1:3" ht="15.75" customHeight="1">
      <c r="B12" s="2" t="s">
        <v>102</v>
      </c>
    </row>
    <row r="13" spans="1:3" ht="15.75" customHeight="1">
      <c r="C13" s="77" t="s">
        <v>103</v>
      </c>
    </row>
    <row r="14" spans="1:3" ht="15.75" customHeight="1">
      <c r="B14" s="2" t="s">
        <v>104</v>
      </c>
    </row>
    <row r="15" spans="1:3" ht="15.75" customHeight="1">
      <c r="C15" s="77" t="s">
        <v>105</v>
      </c>
    </row>
    <row r="16" spans="1:3" ht="11.25" customHeight="1"/>
    <row r="17" spans="1:3" ht="15.75" customHeight="1">
      <c r="A17" s="76" t="s">
        <v>106</v>
      </c>
    </row>
    <row r="18" spans="1:3" ht="15.75" customHeight="1">
      <c r="B18" s="2" t="s">
        <v>107</v>
      </c>
    </row>
    <row r="19" spans="1:3" ht="15.75" customHeight="1">
      <c r="C19" s="77" t="s">
        <v>108</v>
      </c>
    </row>
    <row r="20" spans="1:3" ht="15.75" customHeight="1">
      <c r="B20" s="2" t="s">
        <v>109</v>
      </c>
    </row>
    <row r="21" spans="1:3" ht="15.75" customHeight="1">
      <c r="C21" s="77" t="s">
        <v>110</v>
      </c>
    </row>
    <row r="22" spans="1:3" ht="11.25" customHeight="1"/>
    <row r="23" spans="1:3" ht="15.75" customHeight="1">
      <c r="A23" s="76" t="s">
        <v>111</v>
      </c>
    </row>
    <row r="24" spans="1:3" ht="15.75" customHeight="1">
      <c r="B24" s="2" t="s">
        <v>112</v>
      </c>
    </row>
    <row r="25" spans="1:3" ht="15.75" customHeight="1">
      <c r="C25" s="77" t="s">
        <v>113</v>
      </c>
    </row>
    <row r="26" spans="1:3" ht="15.75" customHeight="1">
      <c r="B26" s="2" t="s">
        <v>114</v>
      </c>
    </row>
    <row r="27" spans="1:3" ht="15.75" customHeight="1">
      <c r="C27" s="77" t="s">
        <v>115</v>
      </c>
    </row>
    <row r="28" spans="1:3" ht="15.75" customHeight="1">
      <c r="B28" s="2" t="s">
        <v>116</v>
      </c>
    </row>
    <row r="29" spans="1:3" ht="15.75" customHeight="1">
      <c r="C29" s="77" t="s">
        <v>117</v>
      </c>
    </row>
    <row r="30" spans="1:3" ht="11.25" customHeight="1"/>
    <row r="31" spans="1:3" ht="15.75" customHeight="1">
      <c r="A31" s="76" t="s">
        <v>118</v>
      </c>
    </row>
    <row r="32" spans="1:3" ht="15.75" customHeight="1">
      <c r="B32" s="2" t="s">
        <v>119</v>
      </c>
    </row>
    <row r="33" spans="1:3" ht="15.75" customHeight="1">
      <c r="C33" s="77" t="s">
        <v>120</v>
      </c>
    </row>
    <row r="34" spans="1:3" ht="15.75" customHeight="1">
      <c r="B34" s="2" t="s">
        <v>121</v>
      </c>
    </row>
    <row r="35" spans="1:3" ht="15.75" customHeight="1">
      <c r="C35" s="77" t="s">
        <v>122</v>
      </c>
    </row>
    <row r="36" spans="1:3" ht="11.25" customHeight="1"/>
    <row r="37" spans="1:3" ht="15.75" customHeight="1">
      <c r="A37" s="76" t="s">
        <v>123</v>
      </c>
    </row>
    <row r="38" spans="1:3" ht="15.75" customHeight="1">
      <c r="B38" s="2" t="s">
        <v>124</v>
      </c>
    </row>
    <row r="39" spans="1:3" ht="15.75" customHeight="1">
      <c r="C39" s="77" t="s">
        <v>125</v>
      </c>
    </row>
    <row r="40" spans="1:3" ht="15.75" customHeight="1">
      <c r="B40" s="2" t="s">
        <v>126</v>
      </c>
    </row>
    <row r="41" spans="1:3" ht="15.75" customHeight="1">
      <c r="C41" s="77" t="s">
        <v>127</v>
      </c>
    </row>
    <row r="42" spans="1:3" ht="15.75" customHeight="1">
      <c r="B42" s="2" t="s">
        <v>128</v>
      </c>
    </row>
    <row r="43" spans="1:3" ht="15.75" customHeight="1">
      <c r="C43" s="77" t="s">
        <v>129</v>
      </c>
    </row>
    <row r="44" spans="1:3" ht="11.25" customHeight="1"/>
    <row r="45" spans="1:3" ht="15.75" customHeight="1">
      <c r="A45" s="76" t="s">
        <v>130</v>
      </c>
    </row>
    <row r="46" spans="1:3" ht="15.75" customHeight="1">
      <c r="B46" s="2" t="s">
        <v>131</v>
      </c>
    </row>
    <row r="47" spans="1:3" ht="15.75" customHeight="1">
      <c r="C47" s="77" t="s">
        <v>132</v>
      </c>
    </row>
    <row r="48" spans="1:3" ht="15.75" customHeight="1">
      <c r="B48" s="2" t="s">
        <v>133</v>
      </c>
    </row>
    <row r="49" spans="1:3" ht="15.75" customHeight="1">
      <c r="C49" s="77" t="s">
        <v>134</v>
      </c>
    </row>
    <row r="50" spans="1:3" ht="11.25" customHeight="1"/>
    <row r="51" spans="1:3" ht="15.75" customHeight="1">
      <c r="A51" s="76" t="s">
        <v>135</v>
      </c>
    </row>
    <row r="52" spans="1:3" ht="15.75" customHeight="1">
      <c r="B52" s="2" t="s">
        <v>136</v>
      </c>
    </row>
    <row r="53" spans="1:3" ht="15.75" customHeight="1">
      <c r="C53" s="77" t="s">
        <v>137</v>
      </c>
    </row>
    <row r="54" spans="1:3" ht="15.75" customHeight="1">
      <c r="B54" s="2" t="s">
        <v>138</v>
      </c>
    </row>
    <row r="55" spans="1:3" ht="15.75" customHeight="1">
      <c r="C55" s="77" t="s">
        <v>139</v>
      </c>
    </row>
    <row r="56" spans="1:3" ht="15.75" customHeight="1">
      <c r="B56" s="2" t="s">
        <v>140</v>
      </c>
    </row>
    <row r="57" spans="1:3" ht="15.75" customHeight="1">
      <c r="C57" s="77" t="s">
        <v>141</v>
      </c>
    </row>
    <row r="58" spans="1:3" ht="11.25" customHeight="1"/>
    <row r="59" spans="1:3" ht="15.75" customHeight="1">
      <c r="A59" s="76" t="s">
        <v>142</v>
      </c>
    </row>
    <row r="60" spans="1:3" ht="15.75" customHeight="1">
      <c r="B60" s="2" t="s">
        <v>143</v>
      </c>
    </row>
    <row r="61" spans="1:3" ht="15.75" customHeight="1">
      <c r="C61" s="77" t="s">
        <v>144</v>
      </c>
    </row>
    <row r="62" spans="1:3" ht="15.75" customHeight="1">
      <c r="B62" s="2" t="s">
        <v>145</v>
      </c>
    </row>
    <row r="63" spans="1:3" ht="15.75" customHeight="1">
      <c r="C63" s="77" t="s">
        <v>146</v>
      </c>
    </row>
    <row r="64" spans="1:3" ht="15.75" customHeight="1"/>
    <row r="65" spans="2:3" ht="15.75" customHeight="1"/>
    <row r="66" spans="2:3" s="76" customFormat="1" ht="15.75" customHeight="1">
      <c r="B66" s="2"/>
      <c r="C66" s="1"/>
    </row>
    <row r="67" spans="2:3" s="76" customFormat="1" ht="15.75" customHeight="1">
      <c r="B67" s="2"/>
      <c r="C67" s="1"/>
    </row>
    <row r="68" spans="2:3" s="76" customFormat="1" ht="15.75" customHeight="1">
      <c r="B68" s="2"/>
      <c r="C68" s="1"/>
    </row>
    <row r="69" spans="2:3" s="76" customFormat="1" ht="15.75" customHeight="1">
      <c r="B69" s="2"/>
      <c r="C69" s="1"/>
    </row>
    <row r="70" spans="2:3" s="76" customFormat="1" ht="15.75" customHeight="1">
      <c r="B70" s="2"/>
      <c r="C70" s="1"/>
    </row>
    <row r="71" spans="2:3" s="76" customFormat="1" ht="15.75" customHeight="1">
      <c r="B71" s="2"/>
      <c r="C71" s="1"/>
    </row>
  </sheetData>
  <phoneticPr fontId="1"/>
  <hyperlinks>
    <hyperlink ref="C11" r:id="rId1" xr:uid="{16A9A1EC-D286-4CFE-914B-35A48F97E6A1}"/>
    <hyperlink ref="C13" r:id="rId2" xr:uid="{021412ED-8DEF-4274-A724-E174DAA36B8B}"/>
    <hyperlink ref="C15" r:id="rId3" xr:uid="{F297B821-F8E3-475B-BFBB-E5A00CC26698}"/>
    <hyperlink ref="C25" r:id="rId4" xr:uid="{32EC1098-F630-403B-AA3E-46F69DECD02F}"/>
    <hyperlink ref="C27" r:id="rId5" xr:uid="{96C789E0-A033-48CA-8BE6-EB21CCF37FC7}"/>
    <hyperlink ref="C29" r:id="rId6" xr:uid="{E01907CC-BCC7-4DC5-BEBD-1E27402E9A81}"/>
    <hyperlink ref="C33" r:id="rId7" xr:uid="{7CA656A1-41B7-4E3F-BF38-2B33A32EB6AA}"/>
    <hyperlink ref="C35" r:id="rId8" xr:uid="{1FF3852D-84BF-4B6F-90BA-C032A3F9CD89}"/>
    <hyperlink ref="C39" r:id="rId9" xr:uid="{93AE2E76-4BED-4DFD-B67E-6C4F94D00FEF}"/>
    <hyperlink ref="C41" r:id="rId10" xr:uid="{4D17EB84-567F-423B-BA8D-A1932CE8FD78}"/>
    <hyperlink ref="C43" r:id="rId11" xr:uid="{103D97BA-7662-47D2-BE53-36773CF6A12F}"/>
    <hyperlink ref="C47" r:id="rId12" xr:uid="{E8A4EEAF-9BEE-41DB-91A4-94E10A001AF3}"/>
    <hyperlink ref="C19" r:id="rId13" xr:uid="{9967CEE2-6565-4676-BF97-67D2532EF8E3}"/>
    <hyperlink ref="C21" r:id="rId14" xr:uid="{497A4C8C-D9DD-44D2-8330-467F0697BB93}"/>
    <hyperlink ref="C49" r:id="rId15" xr:uid="{E81B6EAF-D3A2-4ADC-B541-2315D3EAEBDA}"/>
    <hyperlink ref="C53" r:id="rId16" xr:uid="{1B8AAC59-E0FC-4CDD-AAA4-99BFA6CCD448}"/>
    <hyperlink ref="C55" r:id="rId17" xr:uid="{991033ED-D3B1-4719-9F08-5AE49BB1B296}"/>
    <hyperlink ref="C57" r:id="rId18" xr:uid="{29D820FE-839F-465E-A898-6F54B3A6AB91}"/>
    <hyperlink ref="C61" r:id="rId19" xr:uid="{4A376CB8-98F3-429F-83B9-EDB1920E97BE}"/>
    <hyperlink ref="C63" r:id="rId20" xr:uid="{7DC528D1-A7BE-42F5-82D3-FB0A277B4F20}"/>
    <hyperlink ref="C9" r:id="rId21" xr:uid="{72BB25A0-B2C8-4C03-9641-C7DC93348CE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6249-95D9-44FA-82F8-FA888DEE90AA}">
  <dimension ref="A1:C27"/>
  <sheetViews>
    <sheetView showGridLines="0" workbookViewId="0"/>
  </sheetViews>
  <sheetFormatPr defaultRowHeight="18.75"/>
  <cols>
    <col min="1" max="1" width="18" style="78" customWidth="1"/>
    <col min="2" max="2" width="18" style="95" customWidth="1"/>
    <col min="3" max="3" width="49.25" style="82" customWidth="1"/>
    <col min="4" max="16384" width="9" style="82"/>
  </cols>
  <sheetData>
    <row r="1" spans="1:3" s="78" customFormat="1">
      <c r="B1" s="79"/>
    </row>
    <row r="2" spans="1:3" s="78" customFormat="1" ht="39.75">
      <c r="A2" s="80" t="s">
        <v>147</v>
      </c>
      <c r="B2" s="80"/>
      <c r="C2" s="80"/>
    </row>
    <row r="3" spans="1:3" ht="19.5" thickBot="1">
      <c r="B3" s="81"/>
    </row>
    <row r="4" spans="1:3" ht="22.5" customHeight="1" thickBot="1">
      <c r="A4" s="83" t="s">
        <v>148</v>
      </c>
      <c r="B4" s="84" t="s">
        <v>149</v>
      </c>
      <c r="C4" s="85" t="s">
        <v>150</v>
      </c>
    </row>
    <row r="5" spans="1:3" ht="22.5" customHeight="1" thickTop="1">
      <c r="A5" s="86" t="s">
        <v>151</v>
      </c>
      <c r="B5" s="87">
        <v>45658</v>
      </c>
      <c r="C5" s="88"/>
    </row>
    <row r="6" spans="1:3" ht="22.5" customHeight="1">
      <c r="A6" s="89" t="s">
        <v>152</v>
      </c>
      <c r="B6" s="90">
        <v>45670</v>
      </c>
      <c r="C6" s="91"/>
    </row>
    <row r="7" spans="1:3" ht="22.5" customHeight="1">
      <c r="A7" s="89" t="s">
        <v>153</v>
      </c>
      <c r="B7" s="90">
        <v>45699</v>
      </c>
      <c r="C7" s="91"/>
    </row>
    <row r="8" spans="1:3" ht="22.5" customHeight="1">
      <c r="A8" s="89" t="s">
        <v>154</v>
      </c>
      <c r="B8" s="90">
        <v>45711</v>
      </c>
      <c r="C8" s="91"/>
    </row>
    <row r="9" spans="1:3" ht="22.5" customHeight="1">
      <c r="A9" s="89" t="s">
        <v>155</v>
      </c>
      <c r="B9" s="90">
        <v>45712</v>
      </c>
      <c r="C9" s="91" t="s">
        <v>156</v>
      </c>
    </row>
    <row r="10" spans="1:3" ht="22.5" customHeight="1">
      <c r="A10" s="89" t="s">
        <v>157</v>
      </c>
      <c r="B10" s="90">
        <v>45736</v>
      </c>
      <c r="C10" s="91"/>
    </row>
    <row r="11" spans="1:3" ht="22.5" customHeight="1">
      <c r="A11" s="89" t="s">
        <v>158</v>
      </c>
      <c r="B11" s="90">
        <v>45776</v>
      </c>
      <c r="C11" s="91"/>
    </row>
    <row r="12" spans="1:3" ht="22.5" customHeight="1">
      <c r="A12" s="89" t="s">
        <v>159</v>
      </c>
      <c r="B12" s="90">
        <v>45780</v>
      </c>
      <c r="C12" s="91"/>
    </row>
    <row r="13" spans="1:3" ht="22.5" customHeight="1">
      <c r="A13" s="89" t="s">
        <v>160</v>
      </c>
      <c r="B13" s="90">
        <v>45781</v>
      </c>
      <c r="C13" s="91"/>
    </row>
    <row r="14" spans="1:3" ht="22.5" customHeight="1">
      <c r="A14" s="89" t="s">
        <v>161</v>
      </c>
      <c r="B14" s="90">
        <v>45782</v>
      </c>
      <c r="C14" s="91"/>
    </row>
    <row r="15" spans="1:3" ht="22.5" customHeight="1">
      <c r="A15" s="89" t="s">
        <v>155</v>
      </c>
      <c r="B15" s="90">
        <v>45783</v>
      </c>
      <c r="C15" s="91" t="s">
        <v>156</v>
      </c>
    </row>
    <row r="16" spans="1:3" ht="22.5" customHeight="1">
      <c r="A16" s="89" t="s">
        <v>162</v>
      </c>
      <c r="B16" s="90">
        <v>45859</v>
      </c>
      <c r="C16" s="91"/>
    </row>
    <row r="17" spans="1:3" ht="22.5" customHeight="1">
      <c r="A17" s="89" t="s">
        <v>163</v>
      </c>
      <c r="B17" s="90">
        <v>45880</v>
      </c>
      <c r="C17" s="91"/>
    </row>
    <row r="18" spans="1:3" ht="22.5" customHeight="1">
      <c r="A18" s="89" t="s">
        <v>164</v>
      </c>
      <c r="B18" s="90">
        <v>45915</v>
      </c>
      <c r="C18" s="91"/>
    </row>
    <row r="19" spans="1:3" ht="22.5" customHeight="1">
      <c r="A19" s="89" t="s">
        <v>165</v>
      </c>
      <c r="B19" s="90">
        <v>45923</v>
      </c>
      <c r="C19" s="91"/>
    </row>
    <row r="20" spans="1:3" ht="22.5" customHeight="1">
      <c r="A20" s="89" t="s">
        <v>166</v>
      </c>
      <c r="B20" s="90">
        <v>45943</v>
      </c>
      <c r="C20" s="91"/>
    </row>
    <row r="21" spans="1:3" ht="22.5" customHeight="1">
      <c r="A21" s="89" t="s">
        <v>167</v>
      </c>
      <c r="B21" s="90">
        <v>45964</v>
      </c>
      <c r="C21" s="91"/>
    </row>
    <row r="22" spans="1:3" ht="22.5" customHeight="1">
      <c r="A22" s="89" t="s">
        <v>168</v>
      </c>
      <c r="B22" s="90">
        <v>45984</v>
      </c>
      <c r="C22" s="91"/>
    </row>
    <row r="23" spans="1:3" ht="22.5" customHeight="1" thickBot="1">
      <c r="A23" s="92" t="s">
        <v>155</v>
      </c>
      <c r="B23" s="93">
        <v>45985</v>
      </c>
      <c r="C23" s="94" t="s">
        <v>156</v>
      </c>
    </row>
    <row r="25" spans="1:3">
      <c r="A25" s="78" t="s">
        <v>169</v>
      </c>
    </row>
    <row r="26" spans="1:3">
      <c r="A26" s="96" t="s">
        <v>170</v>
      </c>
    </row>
    <row r="27" spans="1:3">
      <c r="A27" s="78" t="s">
        <v>147</v>
      </c>
    </row>
  </sheetData>
  <mergeCells count="1">
    <mergeCell ref="A2:C2"/>
  </mergeCells>
  <phoneticPr fontId="1"/>
  <hyperlinks>
    <hyperlink ref="A26" r:id="rId1" xr:uid="{D1EE301C-6D02-4F44-9235-B9936522426F}"/>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（月間）シフト表</vt:lpstr>
      <vt:lpstr>担当者</vt:lpstr>
      <vt:lpstr>【オススメ】便利なExcelテンプレート</vt:lpstr>
      <vt:lpstr>令和7年（2025年）の国民の祝日・休日</vt:lpstr>
      <vt:lpstr>【その他】ノウハウ集</vt:lpstr>
      <vt:lpstr>【PR】クラウドリィのサービス</vt:lpstr>
      <vt:lpstr>'（月間）シフト表'!Print_Area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2024-01-08T08:28:00Z</cp:lastPrinted>
  <dcterms:created xsi:type="dcterms:W3CDTF">2007-05-16T11:52:28Z</dcterms:created>
  <dcterms:modified xsi:type="dcterms:W3CDTF">2025-02-08T18:31:03Z</dcterms:modified>
</cp:coreProperties>
</file>