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xampp\htdocs\plus_pm_jp\wp-content\uploads\blog\seating-chart-excel-for-medium-bus\download\"/>
    </mc:Choice>
  </mc:AlternateContent>
  <xr:revisionPtr revIDLastSave="0" documentId="13_ncr:1_{59A453DC-3779-4B59-BAD5-9DD8387D234A}" xr6:coauthVersionLast="47" xr6:coauthVersionMax="47" xr10:uidLastSave="{00000000-0000-0000-0000-000000000000}"/>
  <bookViews>
    <workbookView xWindow="3510" yWindow="1395" windowWidth="22755" windowHeight="12900" activeTab="1" xr2:uid="{00000000-000D-0000-FFFF-FFFF00000000}"/>
  </bookViews>
  <sheets>
    <sheet name="印刷用シート" sheetId="7" r:id="rId1"/>
    <sheet name="入力用シート" sheetId="6" r:id="rId2"/>
    <sheet name="【PR】その他のExcelテンプレート" sheetId="5" r:id="rId3"/>
  </sheets>
  <definedNames>
    <definedName name="_xlnm.Print_Area" localSheetId="0">印刷用シート!$A$1:$M$31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3" i="6" l="1"/>
  <c r="F23" i="6"/>
  <c r="H23" i="6"/>
  <c r="E20" i="6"/>
  <c r="F20" i="6"/>
  <c r="H20" i="6"/>
  <c r="E17" i="6"/>
  <c r="F17" i="6"/>
  <c r="H17" i="6"/>
  <c r="E14" i="6"/>
  <c r="F14" i="6"/>
  <c r="H14" i="6"/>
  <c r="E11" i="6"/>
  <c r="F11" i="6"/>
  <c r="H11" i="6"/>
  <c r="E8" i="6"/>
  <c r="F8" i="6"/>
  <c r="H8" i="6"/>
  <c r="E5" i="6"/>
  <c r="F5" i="6"/>
  <c r="H5" i="6"/>
  <c r="H2" i="6"/>
  <c r="I25" i="7" l="1"/>
  <c r="H25" i="7"/>
  <c r="F25" i="7"/>
  <c r="E25" i="7"/>
  <c r="I22" i="7"/>
  <c r="H22" i="7"/>
  <c r="F22" i="7"/>
  <c r="E22" i="7"/>
  <c r="I19" i="7"/>
  <c r="H19" i="7"/>
  <c r="F19" i="7"/>
  <c r="E19" i="7"/>
  <c r="I16" i="7"/>
  <c r="H16" i="7"/>
  <c r="F16" i="7"/>
  <c r="E16" i="7"/>
  <c r="I13" i="7"/>
  <c r="H13" i="7"/>
  <c r="F13" i="7"/>
  <c r="E13" i="7"/>
  <c r="I10" i="7"/>
  <c r="H10" i="7"/>
  <c r="F10" i="7"/>
  <c r="E10" i="7"/>
  <c r="I7" i="7"/>
  <c r="H7" i="7"/>
  <c r="F7" i="7"/>
  <c r="E7" i="7"/>
  <c r="I5" i="7"/>
  <c r="I8" i="7"/>
  <c r="I11" i="7"/>
  <c r="I14" i="7"/>
  <c r="I17" i="7"/>
  <c r="I20" i="7"/>
  <c r="I23" i="7"/>
  <c r="F2" i="7"/>
  <c r="B2" i="7"/>
  <c r="E24" i="6"/>
  <c r="E24" i="7" s="1"/>
  <c r="E21" i="6"/>
  <c r="E21" i="7" s="1"/>
  <c r="E18" i="6"/>
  <c r="E18" i="7" s="1"/>
  <c r="E15" i="6"/>
  <c r="E15" i="7" s="1"/>
  <c r="E12" i="6"/>
  <c r="E12" i="7" s="1"/>
  <c r="E9" i="6"/>
  <c r="E9" i="7" s="1"/>
  <c r="E6" i="6"/>
  <c r="E6" i="7" s="1"/>
  <c r="F24" i="6"/>
  <c r="F24" i="7" s="1"/>
  <c r="F21" i="6"/>
  <c r="F21" i="7" s="1"/>
  <c r="F18" i="6"/>
  <c r="F18" i="7" s="1"/>
  <c r="F15" i="6"/>
  <c r="F15" i="7" s="1"/>
  <c r="F12" i="6"/>
  <c r="F12" i="7" s="1"/>
  <c r="F9" i="6"/>
  <c r="F9" i="7" s="1"/>
  <c r="F6" i="6"/>
  <c r="F6" i="7" s="1"/>
  <c r="H24" i="6"/>
  <c r="H24" i="7" s="1"/>
  <c r="H21" i="6"/>
  <c r="H21" i="7" s="1"/>
  <c r="H18" i="6"/>
  <c r="H18" i="7" s="1"/>
  <c r="H15" i="6"/>
  <c r="H15" i="7" s="1"/>
  <c r="H12" i="6"/>
  <c r="H12" i="7" s="1"/>
  <c r="H9" i="6"/>
  <c r="H9" i="7" s="1"/>
  <c r="H6" i="6"/>
  <c r="H6" i="7" s="1"/>
  <c r="I24" i="6"/>
  <c r="I24" i="7" s="1"/>
  <c r="I21" i="6"/>
  <c r="I21" i="7" s="1"/>
  <c r="I18" i="6"/>
  <c r="I18" i="7" s="1"/>
  <c r="I15" i="6"/>
  <c r="I15" i="7" s="1"/>
  <c r="I12" i="6"/>
  <c r="I12" i="7" s="1"/>
  <c r="I9" i="6"/>
  <c r="I9" i="7" s="1"/>
  <c r="I6" i="6"/>
  <c r="I6" i="7" s="1"/>
  <c r="E5" i="7"/>
  <c r="E8" i="7"/>
  <c r="E11" i="7"/>
  <c r="E14" i="7"/>
  <c r="E17" i="7"/>
  <c r="E20" i="7"/>
  <c r="E23" i="7"/>
  <c r="H23" i="7" l="1"/>
  <c r="H17" i="7"/>
  <c r="F11" i="7"/>
  <c r="H5" i="7"/>
  <c r="F20" i="7"/>
  <c r="H14" i="7"/>
  <c r="F8" i="7"/>
  <c r="F23" i="7"/>
  <c r="F17" i="7"/>
  <c r="H11" i="7"/>
  <c r="F5" i="7"/>
  <c r="H20" i="7"/>
  <c r="F14" i="7"/>
  <c r="H8" i="7"/>
  <c r="N13" i="6"/>
  <c r="N17" i="6"/>
  <c r="N29" i="6"/>
  <c r="N5" i="6"/>
  <c r="N21" i="6"/>
  <c r="N9" i="6"/>
  <c r="N25" i="6"/>
  <c r="N6" i="6"/>
  <c r="N10" i="6"/>
  <c r="N14" i="6"/>
  <c r="N18" i="6"/>
  <c r="N22" i="6"/>
  <c r="N26" i="6"/>
  <c r="N30" i="6"/>
  <c r="N7" i="6"/>
  <c r="N11" i="6"/>
  <c r="N15" i="6"/>
  <c r="N19" i="6"/>
  <c r="N23" i="6"/>
  <c r="N27" i="6"/>
  <c r="N31" i="6"/>
  <c r="N8" i="6"/>
  <c r="N12" i="6"/>
  <c r="N16" i="6"/>
  <c r="N20" i="6"/>
  <c r="N24" i="6"/>
  <c r="N28" i="6"/>
  <c r="N32" i="6"/>
  <c r="I2" i="6" l="1"/>
</calcChain>
</file>

<file path=xl/sharedStrings.xml><?xml version="1.0" encoding="utf-8"?>
<sst xmlns="http://schemas.openxmlformats.org/spreadsheetml/2006/main" count="213" uniqueCount="162">
  <si>
    <t>#</t>
    <phoneticPr fontId="1"/>
  </si>
  <si>
    <t>名前</t>
    <rPh sb="0" eb="2">
      <t>ナマエ</t>
    </rPh>
    <phoneticPr fontId="1"/>
  </si>
  <si>
    <t>かな</t>
    <phoneticPr fontId="1"/>
  </si>
  <si>
    <t>■PlusプロジェクトマネージャーならExcelで行っている様々な業務をWebで効率化します</t>
    <rPh sb="25" eb="26">
      <t>オコナ</t>
    </rPh>
    <rPh sb="30" eb="32">
      <t>サマザマ</t>
    </rPh>
    <rPh sb="33" eb="35">
      <t>ギョウム</t>
    </rPh>
    <rPh sb="40" eb="43">
      <t>コウリツカ</t>
    </rPh>
    <phoneticPr fontId="5"/>
  </si>
  <si>
    <t>□オフィシャルページ（お申し込みはこちら）</t>
    <rPh sb="12" eb="13">
      <t>モウ</t>
    </rPh>
    <rPh sb="14" eb="15">
      <t>コ</t>
    </rPh>
    <phoneticPr fontId="5"/>
  </si>
  <si>
    <t>https://plus-pm.jp/?ref=excel_tmplate</t>
    <phoneticPr fontId="5"/>
  </si>
  <si>
    <t>□主な機能</t>
    <rPh sb="1" eb="2">
      <t>オモ</t>
    </rPh>
    <rPh sb="3" eb="5">
      <t>キノウ</t>
    </rPh>
    <phoneticPr fontId="5"/>
  </si>
  <si>
    <t>・プロジェクト管理</t>
    <rPh sb="7" eb="9">
      <t>カンリ</t>
    </rPh>
    <phoneticPr fontId="5"/>
  </si>
  <si>
    <t>・課題管理／作業進捗管理</t>
    <rPh sb="1" eb="3">
      <t>カダイ</t>
    </rPh>
    <rPh sb="3" eb="5">
      <t>カンリ</t>
    </rPh>
    <rPh sb="6" eb="8">
      <t>サギョウ</t>
    </rPh>
    <rPh sb="8" eb="10">
      <t>シンチョク</t>
    </rPh>
    <rPh sb="10" eb="12">
      <t>カンリ</t>
    </rPh>
    <phoneticPr fontId="5"/>
  </si>
  <si>
    <t>・スケジュール管理（ガントチャート）</t>
    <rPh sb="7" eb="9">
      <t>カンリ</t>
    </rPh>
    <phoneticPr fontId="5"/>
  </si>
  <si>
    <t>・ファイル共有・履歴管理</t>
    <rPh sb="5" eb="7">
      <t>キョウユウ</t>
    </rPh>
    <rPh sb="8" eb="10">
      <t>リレキ</t>
    </rPh>
    <rPh sb="10" eb="12">
      <t>カンリ</t>
    </rPh>
    <phoneticPr fontId="5"/>
  </si>
  <si>
    <t>・業務日報</t>
    <rPh sb="1" eb="3">
      <t>ギョウム</t>
    </rPh>
    <rPh sb="3" eb="5">
      <t>ニッポウ</t>
    </rPh>
    <phoneticPr fontId="5"/>
  </si>
  <si>
    <t>・コミュニケーション・活動履歴</t>
    <rPh sb="11" eb="13">
      <t>カツドウ</t>
    </rPh>
    <rPh sb="13" eb="15">
      <t>リレキ</t>
    </rPh>
    <phoneticPr fontId="5"/>
  </si>
  <si>
    <t>□Plusプロジェクトマネージャーを利用すると</t>
    <rPh sb="18" eb="20">
      <t>リヨウ</t>
    </rPh>
    <phoneticPr fontId="5"/>
  </si>
  <si>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5"/>
  </si>
  <si>
    <t>・子プロジェクトを利用して種類の違う課題リストを別々に管理できます</t>
    <rPh sb="1" eb="2">
      <t>コ</t>
    </rPh>
    <rPh sb="9" eb="11">
      <t>リヨウ</t>
    </rPh>
    <phoneticPr fontId="5"/>
  </si>
  <si>
    <t>・作業がデータ化されているので、自動でスケジュール（ガントチャート）を作成できます</t>
    <rPh sb="1" eb="3">
      <t>サギョウ</t>
    </rPh>
    <rPh sb="7" eb="8">
      <t>カ</t>
    </rPh>
    <rPh sb="16" eb="18">
      <t>ジドウ</t>
    </rPh>
    <rPh sb="35" eb="37">
      <t>サクセイ</t>
    </rPh>
    <phoneticPr fontId="5"/>
  </si>
  <si>
    <t>・ファイル履歴管理機能でExcelでの業務を効率的にバックアップ</t>
    <rPh sb="5" eb="7">
      <t>リレキ</t>
    </rPh>
    <rPh sb="7" eb="9">
      <t>カンリ</t>
    </rPh>
    <rPh sb="9" eb="11">
      <t>キノウ</t>
    </rPh>
    <rPh sb="19" eb="21">
      <t>ギョウム</t>
    </rPh>
    <rPh sb="22" eb="25">
      <t>コウリツテキ</t>
    </rPh>
    <phoneticPr fontId="5"/>
  </si>
  <si>
    <t>・課題の更新履歴・担当者間のコメントのやり取りもすべて記録</t>
    <phoneticPr fontId="5"/>
  </si>
  <si>
    <t>■Plusプロジェクトマネージャーでは、ビジネスですぐに使える便利なExcelテンプレートを配布しています</t>
    <rPh sb="28" eb="29">
      <t>ツカ</t>
    </rPh>
    <rPh sb="31" eb="33">
      <t>ベンリ</t>
    </rPh>
    <rPh sb="46" eb="48">
      <t>ハイフ</t>
    </rPh>
    <phoneticPr fontId="5"/>
  </si>
  <si>
    <t>□タスク管理</t>
    <phoneticPr fontId="5"/>
  </si>
  <si>
    <t>【タスク管理】Excel・個人向け・シンプル</t>
    <phoneticPr fontId="5"/>
  </si>
  <si>
    <t>https://plus-pm.jp/blog/task-list-excel-simple-for-person/?ref=excel_tmplate</t>
    <phoneticPr fontId="5"/>
  </si>
  <si>
    <t>【タスク管理】Excel・チーム向け・シンプル</t>
    <phoneticPr fontId="5"/>
  </si>
  <si>
    <t>https://plus-pm.jp/blog/task-list-excel-simple-for-team/?ref=excel_tmplate</t>
    <phoneticPr fontId="5"/>
  </si>
  <si>
    <t>【タスク管理】Excel・個人向け・進捗率・完了表示</t>
    <phoneticPr fontId="1"/>
  </si>
  <si>
    <t>https://plus-pm.jp/blog/task-list-excel-for-person-with-progress/?ref=excel_tmplate</t>
    <phoneticPr fontId="5"/>
  </si>
  <si>
    <t>【タスク管理】Excel・チーム向け・進捗率・完了表示</t>
    <phoneticPr fontId="5"/>
  </si>
  <si>
    <t>https://plus-pm.jp/blog/task-list-excel-for-team-with-progress/?ref=excel_tmplate</t>
    <phoneticPr fontId="5"/>
  </si>
  <si>
    <t>□TODOリスト</t>
    <phoneticPr fontId="5"/>
  </si>
  <si>
    <t>【TODOリスト】進捗表示・サンプル・手順付き</t>
    <rPh sb="9" eb="11">
      <t>シンチョク</t>
    </rPh>
    <rPh sb="11" eb="13">
      <t>ヒョウジ</t>
    </rPh>
    <phoneticPr fontId="5"/>
  </si>
  <si>
    <t>https://plus-pm.jp/blog/todo-list-excel/?ref=excel_tmplate</t>
    <phoneticPr fontId="5"/>
  </si>
  <si>
    <t>□課題管理</t>
    <phoneticPr fontId="5"/>
  </si>
  <si>
    <t>【課題管理表】Excel・シンプル・小規模プロジェクト向け・入力補助付き</t>
    <phoneticPr fontId="5"/>
  </si>
  <si>
    <t>https://plus-pm.jp/blog/issue-list-excel-simple/?ref=excel_tmplate</t>
    <phoneticPr fontId="5"/>
  </si>
  <si>
    <t>【課題管理表】Excel・ワークフロー付き・入力補助付き</t>
    <rPh sb="19" eb="20">
      <t>ツ</t>
    </rPh>
    <phoneticPr fontId="5"/>
  </si>
  <si>
    <t>https://plus-pm.jp/blog/issue-list-excel/?ref=excel_tmplate</t>
    <phoneticPr fontId="5"/>
  </si>
  <si>
    <t>□バグ管理</t>
    <phoneticPr fontId="5"/>
  </si>
  <si>
    <t>【バグ管理表】Excel・シンプル・実施管理・印刷向け</t>
    <phoneticPr fontId="5"/>
  </si>
  <si>
    <t>https://plus-pm.jp/blog/bug-report-excel-simple/?ref=excel_tmplate</t>
    <phoneticPr fontId="5"/>
  </si>
  <si>
    <t>【バグ管理表】Excel・ワークフロー・集計表付き付き</t>
    <phoneticPr fontId="5"/>
  </si>
  <si>
    <t>https://plus-pm.jp/blog/bug-report-excel/?ref=excel_tmplate</t>
    <phoneticPr fontId="5"/>
  </si>
  <si>
    <t>□テストケース</t>
    <phoneticPr fontId="5"/>
  </si>
  <si>
    <t>【テストケース】Excel・単体テスト</t>
    <phoneticPr fontId="5"/>
  </si>
  <si>
    <t>https://plus-pm.jp/blog/test-case-excel-unit-test/?ref=excel_tmplate</t>
    <phoneticPr fontId="5"/>
  </si>
  <si>
    <t>【テストケース】Excel・結合テスト</t>
    <phoneticPr fontId="5"/>
  </si>
  <si>
    <t>https://plus-pm.jp/blog/test-case-excel-integration-test/?ref=excel_tmplate</t>
    <phoneticPr fontId="5"/>
  </si>
  <si>
    <t>【テストケース】Excel・システムテスト</t>
    <phoneticPr fontId="5"/>
  </si>
  <si>
    <t>https://plus-pm.jp/blog/test-case-excel-system-test/?ref=excel_tmplate</t>
    <phoneticPr fontId="5"/>
  </si>
  <si>
    <t>□スケジュール管理</t>
    <phoneticPr fontId="5"/>
  </si>
  <si>
    <t>【ガントチャート】Excel・日単位</t>
    <phoneticPr fontId="5"/>
  </si>
  <si>
    <t>https://plus-pm.jp/blog/gantt-excel-daily/?ref=excel_tmplate</t>
    <phoneticPr fontId="5"/>
  </si>
  <si>
    <t>【ガントチャート】Excel・週単位</t>
    <phoneticPr fontId="5"/>
  </si>
  <si>
    <t>https://plus-pm.jp/blog/gantt-excel-weekly/?ref=excel_tmplate</t>
    <phoneticPr fontId="5"/>
  </si>
  <si>
    <t>【ガントチャート】Excel・月単位</t>
    <phoneticPr fontId="5"/>
  </si>
  <si>
    <t>https://plus-pm.jp/blog/gantt-excel-monthly/?ref=excel_tmplate</t>
    <phoneticPr fontId="5"/>
  </si>
  <si>
    <t>□情報共有・ファイル共有</t>
    <phoneticPr fontId="5"/>
  </si>
  <si>
    <t>【議事録】Excel・議事進行形式</t>
    <phoneticPr fontId="5"/>
  </si>
  <si>
    <t>https://plus-pm.jp/blog/minutes-excel/?ref=excel_tmplate</t>
    <phoneticPr fontId="5"/>
  </si>
  <si>
    <t>【議事録】Excel・結論と議事</t>
    <phoneticPr fontId="5"/>
  </si>
  <si>
    <t>https://plus-pm.jp/blog/minutes-excel-conclusion-minutes/?ref=excel_tmplate</t>
    <phoneticPr fontId="5"/>
  </si>
  <si>
    <t>【議事録】Excel・発言録</t>
    <phoneticPr fontId="5"/>
  </si>
  <si>
    <t>https://plus-pm.jp/blog/minutes-excel-minutes/?ref=excel_tmplate</t>
    <phoneticPr fontId="5"/>
  </si>
  <si>
    <t>【議事録】Excel・決定事項リスト</t>
    <phoneticPr fontId="5"/>
  </si>
  <si>
    <t>https://plus-pm.jp/blog/minutes-excel-decisions/?ref=excel_tmplate</t>
    <phoneticPr fontId="5"/>
  </si>
  <si>
    <t>【議事録】Excel・Ｑ＆Ａ方式</t>
    <phoneticPr fontId="5"/>
  </si>
  <si>
    <t>https://plus-pm.jp/blog/minutes-excel-issue-conclusion/?ref=excel_tmplate</t>
    <phoneticPr fontId="5"/>
  </si>
  <si>
    <t>□作業手順書</t>
    <phoneticPr fontId="5"/>
  </si>
  <si>
    <t>【作業手順書】Excel・手順リスト</t>
    <phoneticPr fontId="5"/>
  </si>
  <si>
    <t>https://plus-pm.jp/blog/manual-excel-operation-list/?ref=excel_tmplate</t>
    <phoneticPr fontId="5"/>
  </si>
  <si>
    <t>【作業手順書】Excel・写真付き手順</t>
    <phoneticPr fontId="5"/>
  </si>
  <si>
    <t>https://plus-pm.jp/blog/manual-excel-image-list/?ref=excel_tmplate</t>
    <phoneticPr fontId="5"/>
  </si>
  <si>
    <t>■ビジネスで必須のノウハウを共有しています</t>
    <rPh sb="6" eb="8">
      <t>ヒッス</t>
    </rPh>
    <rPh sb="14" eb="16">
      <t>キョウユウ</t>
    </rPh>
    <phoneticPr fontId="5"/>
  </si>
  <si>
    <t>【プロジェクト管理】ガントチャートってなに？作成法のすべてが分かる</t>
    <phoneticPr fontId="5"/>
  </si>
  <si>
    <t>https://plus-pm.jp/blog/gantt/?ref=excel_tmplate</t>
    <phoneticPr fontId="5"/>
  </si>
  <si>
    <t>【プロジェクト管理】WBSとは何か？作り方・運用の注意点をカンタンに解説</t>
    <phoneticPr fontId="5"/>
  </si>
  <si>
    <t>https://plus-pm.jp/blog/wbs/?ref=excel_tmplate</t>
    <phoneticPr fontId="5"/>
  </si>
  <si>
    <t>【ロジカルシンキング】MECE（ミーシー）絶対分かる・活用できる・論理的思考で問題解決</t>
    <phoneticPr fontId="5"/>
  </si>
  <si>
    <t>https://plus-pm.jp/blog/mece/?ref=excel_tmplate</t>
    <phoneticPr fontId="5"/>
  </si>
  <si>
    <t>【TODOリスト】TODOリストの作り方・活用ポイント・注意点・３つのおすすめツール（おまけ付き）</t>
    <phoneticPr fontId="5"/>
  </si>
  <si>
    <t>https://plus-pm.jp/blog/todo-list/?ref=excel_tmplate</t>
    <phoneticPr fontId="5"/>
  </si>
  <si>
    <t>■株式会社クラウドリィ</t>
    <rPh sb="1" eb="5">
      <t>カブシキガイシャ</t>
    </rPh>
    <phoneticPr fontId="5"/>
  </si>
  <si>
    <t>□HP</t>
    <phoneticPr fontId="5"/>
  </si>
  <si>
    <t>https://www.cloudly.co.jp/?ref=excel_tmplate</t>
    <phoneticPr fontId="5"/>
  </si>
  <si>
    <t>□管理人プロフィール</t>
    <rPh sb="1" eb="4">
      <t>カンリニン</t>
    </rPh>
    <phoneticPr fontId="5"/>
  </si>
  <si>
    <t>今村 誠雄（いまむら まさお）</t>
    <phoneticPr fontId="5"/>
  </si>
  <si>
    <t>Plusプロジェクトマネージャー管理人</t>
    <phoneticPr fontId="5"/>
  </si>
  <si>
    <t>https://plus-pm.jp/manager/?ref=excel_tmplate</t>
    <phoneticPr fontId="5"/>
  </si>
  <si>
    <t>名簿</t>
    <rPh sb="0" eb="2">
      <t>メイボ</t>
    </rPh>
    <phoneticPr fontId="1"/>
  </si>
  <si>
    <t>名前１</t>
    <rPh sb="0" eb="2">
      <t>ナマエ</t>
    </rPh>
    <phoneticPr fontId="1"/>
  </si>
  <si>
    <t>なまえ１</t>
    <phoneticPr fontId="1"/>
  </si>
  <si>
    <t>名前２</t>
    <rPh sb="0" eb="2">
      <t>ナマエ</t>
    </rPh>
    <phoneticPr fontId="1"/>
  </si>
  <si>
    <t>なまえ２</t>
    <phoneticPr fontId="1"/>
  </si>
  <si>
    <t>名前３</t>
    <rPh sb="0" eb="2">
      <t>ナマエ</t>
    </rPh>
    <phoneticPr fontId="1"/>
  </si>
  <si>
    <t>なまえ３</t>
    <phoneticPr fontId="1"/>
  </si>
  <si>
    <t>名前４</t>
    <rPh sb="0" eb="2">
      <t>ナマエ</t>
    </rPh>
    <phoneticPr fontId="1"/>
  </si>
  <si>
    <t>なまえ４</t>
    <phoneticPr fontId="1"/>
  </si>
  <si>
    <t>名前５</t>
    <rPh sb="0" eb="2">
      <t>ナマエ</t>
    </rPh>
    <phoneticPr fontId="1"/>
  </si>
  <si>
    <t>なまえ５</t>
    <phoneticPr fontId="1"/>
  </si>
  <si>
    <t>名前６</t>
    <rPh sb="0" eb="2">
      <t>ナマエ</t>
    </rPh>
    <phoneticPr fontId="1"/>
  </si>
  <si>
    <t>なまえ６</t>
    <phoneticPr fontId="1"/>
  </si>
  <si>
    <t>名前７</t>
    <rPh sb="0" eb="2">
      <t>ナマエ</t>
    </rPh>
    <phoneticPr fontId="1"/>
  </si>
  <si>
    <t>なまえ７</t>
    <phoneticPr fontId="1"/>
  </si>
  <si>
    <t>名前８</t>
    <rPh sb="0" eb="2">
      <t>ナマエ</t>
    </rPh>
    <phoneticPr fontId="1"/>
  </si>
  <si>
    <t>なまえ８</t>
    <phoneticPr fontId="1"/>
  </si>
  <si>
    <t>名前９</t>
    <rPh sb="0" eb="2">
      <t>ナマエ</t>
    </rPh>
    <phoneticPr fontId="1"/>
  </si>
  <si>
    <t>なまえ９</t>
    <phoneticPr fontId="1"/>
  </si>
  <si>
    <t>名前１０</t>
    <rPh sb="0" eb="2">
      <t>ナマエ</t>
    </rPh>
    <phoneticPr fontId="1"/>
  </si>
  <si>
    <t>なまえ１０</t>
    <phoneticPr fontId="1"/>
  </si>
  <si>
    <t>名前１１</t>
    <rPh sb="0" eb="2">
      <t>ナマエ</t>
    </rPh>
    <phoneticPr fontId="1"/>
  </si>
  <si>
    <t>なまえ１１</t>
  </si>
  <si>
    <t>名前１２</t>
    <rPh sb="0" eb="2">
      <t>ナマエ</t>
    </rPh>
    <phoneticPr fontId="1"/>
  </si>
  <si>
    <t>なまえ１２</t>
  </si>
  <si>
    <t>名前１３</t>
    <rPh sb="0" eb="2">
      <t>ナマエ</t>
    </rPh>
    <phoneticPr fontId="1"/>
  </si>
  <si>
    <t>なまえ１３</t>
  </si>
  <si>
    <t>名前１４</t>
    <rPh sb="0" eb="2">
      <t>ナマエ</t>
    </rPh>
    <phoneticPr fontId="1"/>
  </si>
  <si>
    <t>なまえ１４</t>
  </si>
  <si>
    <t>名前１５</t>
    <rPh sb="0" eb="2">
      <t>ナマエ</t>
    </rPh>
    <phoneticPr fontId="1"/>
  </si>
  <si>
    <t>なまえ１５</t>
  </si>
  <si>
    <t>名前１６</t>
    <rPh sb="0" eb="2">
      <t>ナマエ</t>
    </rPh>
    <phoneticPr fontId="1"/>
  </si>
  <si>
    <t>なまえ１６</t>
  </si>
  <si>
    <t>名前１７</t>
    <rPh sb="0" eb="2">
      <t>ナマエ</t>
    </rPh>
    <phoneticPr fontId="1"/>
  </si>
  <si>
    <t>なまえ１７</t>
  </si>
  <si>
    <t>名前１８</t>
    <rPh sb="0" eb="2">
      <t>ナマエ</t>
    </rPh>
    <phoneticPr fontId="1"/>
  </si>
  <si>
    <t>なまえ１８</t>
  </si>
  <si>
    <t>名前１９</t>
    <rPh sb="0" eb="2">
      <t>ナマエ</t>
    </rPh>
    <phoneticPr fontId="1"/>
  </si>
  <si>
    <t>なまえ１９</t>
  </si>
  <si>
    <t>名前２０</t>
    <rPh sb="0" eb="2">
      <t>ナマエ</t>
    </rPh>
    <phoneticPr fontId="1"/>
  </si>
  <si>
    <t>なまえ２０</t>
  </si>
  <si>
    <t>名前２１</t>
    <rPh sb="0" eb="2">
      <t>ナマエ</t>
    </rPh>
    <phoneticPr fontId="1"/>
  </si>
  <si>
    <t>なまえ２１</t>
  </si>
  <si>
    <t>名前２２</t>
    <rPh sb="0" eb="2">
      <t>ナマエ</t>
    </rPh>
    <phoneticPr fontId="1"/>
  </si>
  <si>
    <t>なまえ２２</t>
  </si>
  <si>
    <t>名前２３</t>
    <rPh sb="0" eb="2">
      <t>ナマエ</t>
    </rPh>
    <phoneticPr fontId="1"/>
  </si>
  <si>
    <t>なまえ２３</t>
  </si>
  <si>
    <t>名前２４</t>
    <rPh sb="0" eb="2">
      <t>ナマエ</t>
    </rPh>
    <phoneticPr fontId="1"/>
  </si>
  <si>
    <t>なまえ２４</t>
  </si>
  <si>
    <t>名前２５</t>
    <rPh sb="0" eb="2">
      <t>ナマエ</t>
    </rPh>
    <phoneticPr fontId="1"/>
  </si>
  <si>
    <t>なまえ２５</t>
  </si>
  <si>
    <t>名前２６</t>
    <rPh sb="0" eb="2">
      <t>ナマエ</t>
    </rPh>
    <phoneticPr fontId="1"/>
  </si>
  <si>
    <t>なまえ２６</t>
  </si>
  <si>
    <t>名前２７</t>
    <rPh sb="0" eb="2">
      <t>ナマエ</t>
    </rPh>
    <phoneticPr fontId="1"/>
  </si>
  <si>
    <t>なまえ２７</t>
  </si>
  <si>
    <t>名前２８</t>
    <rPh sb="0" eb="2">
      <t>ナマエ</t>
    </rPh>
    <phoneticPr fontId="1"/>
  </si>
  <si>
    <t>なまえ２８</t>
  </si>
  <si>
    <t>運転席</t>
    <rPh sb="0" eb="3">
      <t>ウンテンセキ</t>
    </rPh>
    <phoneticPr fontId="1"/>
  </si>
  <si>
    <t>乗降口</t>
    <rPh sb="0" eb="3">
      <t>ジョウコウグチ</t>
    </rPh>
    <phoneticPr fontId="1"/>
  </si>
  <si>
    <t>7
列</t>
    <rPh sb="2" eb="3">
      <t>レツ</t>
    </rPh>
    <phoneticPr fontId="1"/>
  </si>
  <si>
    <t>6
列</t>
    <rPh sb="2" eb="3">
      <t>レツ</t>
    </rPh>
    <phoneticPr fontId="1"/>
  </si>
  <si>
    <t>5
列</t>
    <rPh sb="2" eb="3">
      <t>レツ</t>
    </rPh>
    <phoneticPr fontId="1"/>
  </si>
  <si>
    <t>4
列</t>
    <rPh sb="2" eb="3">
      <t>レツ</t>
    </rPh>
    <phoneticPr fontId="1"/>
  </si>
  <si>
    <t>3
列</t>
    <rPh sb="2" eb="3">
      <t>レツ</t>
    </rPh>
    <phoneticPr fontId="1"/>
  </si>
  <si>
    <t>2
列</t>
    <rPh sb="2" eb="3">
      <t>レツ</t>
    </rPh>
    <phoneticPr fontId="1"/>
  </si>
  <si>
    <t>1
列</t>
    <rPh sb="2" eb="3">
      <t>レツ</t>
    </rPh>
    <phoneticPr fontId="1"/>
  </si>
  <si>
    <t>指定数</t>
    <phoneticPr fontId="1"/>
  </si>
  <si>
    <t>乗員数</t>
    <rPh sb="0" eb="2">
      <t>ジョウイン</t>
    </rPh>
    <phoneticPr fontId="1"/>
  </si>
  <si>
    <t>様</t>
    <rPh sb="0" eb="1">
      <t>サマ</t>
    </rPh>
    <phoneticPr fontId="1"/>
  </si>
  <si>
    <t>号車</t>
    <rPh sb="0" eb="2">
      <t>ゴウシャ</t>
    </rPh>
    <phoneticPr fontId="1"/>
  </si>
  <si>
    <t>○○</t>
    <phoneticPr fontId="1"/>
  </si>
  <si>
    <t>日付</t>
  </si>
  <si>
    <t>５</t>
    <phoneticPr fontId="1"/>
  </si>
  <si>
    <t>進行方向</t>
    <rPh sb="0" eb="4">
      <t>シンコウホウコウ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</si>
</sst>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Yu Gothic"/>
      <family val="2"/>
      <scheme val="minor"/>
    </font>
    <font>
      <sz val="6"/>
      <name val="Yu Gothic"/>
      <family val="3"/>
      <charset val="128"/>
      <scheme val="minor"/>
    </font>
    <font>
      <b/>
      <sz val="11"/>
      <color theme="1"/>
      <name val="Yu Gothic"/>
      <family val="3"/>
      <charset val="128"/>
      <scheme val="minor"/>
    </font>
    <font>
      <sz val="11"/>
      <name val="ＭＳ Ｐゴシック"/>
      <family val="3"/>
      <charset val="128"/>
    </font>
    <font>
      <b/>
      <sz val="11"/>
      <color theme="1" tint="0.34998626667073579"/>
      <name val="ＭＳ Ｐゴシック"/>
      <family val="3"/>
      <charset val="128"/>
    </font>
    <font>
      <sz val="6"/>
      <name val="ＭＳ Ｐゴシック"/>
      <family val="3"/>
      <charset val="128"/>
    </font>
    <font>
      <sz val="11"/>
      <color theme="1" tint="0.34998626667073579"/>
      <name val="ＭＳ Ｐゴシック"/>
      <family val="3"/>
      <charset val="128"/>
    </font>
    <font>
      <u/>
      <sz val="11"/>
      <color theme="10"/>
      <name val="ＭＳ Ｐゴシック"/>
      <family val="3"/>
      <charset val="128"/>
    </font>
    <font>
      <sz val="10"/>
      <color theme="1"/>
      <name val="Yu Gothic"/>
      <family val="2"/>
      <scheme val="minor"/>
    </font>
    <font>
      <sz val="10"/>
      <name val="Yu Gothic"/>
      <family val="2"/>
      <scheme val="minor"/>
    </font>
    <font>
      <sz val="14"/>
      <color theme="1"/>
      <name val="Yu Gothic"/>
      <family val="2"/>
      <scheme val="minor"/>
    </font>
  </fonts>
  <fills count="5">
    <fill>
      <patternFill patternType="none"/>
    </fill>
    <fill>
      <patternFill patternType="gray125"/>
    </fill>
    <fill>
      <patternFill patternType="solid">
        <fgColor rgb="FFCCFFCC"/>
        <bgColor indexed="64"/>
      </patternFill>
    </fill>
    <fill>
      <patternFill patternType="solid">
        <fgColor theme="7" tint="0.79998168889431442"/>
        <bgColor indexed="64"/>
      </patternFill>
    </fill>
    <fill>
      <patternFill patternType="solid">
        <fgColor theme="0" tint="-4.9989318521683403E-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bottom style="thin">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0" fontId="3" fillId="0" borderId="0">
      <alignment vertical="center"/>
    </xf>
    <xf numFmtId="0" fontId="7" fillId="0" borderId="0" applyNumberFormat="0" applyFill="0" applyBorder="0" applyAlignment="0" applyProtection="0">
      <alignment vertical="center"/>
    </xf>
  </cellStyleXfs>
  <cellXfs count="73">
    <xf numFmtId="0" fontId="0" fillId="0" borderId="0" xfId="0"/>
    <xf numFmtId="0" fontId="0" fillId="0" borderId="0" xfId="0" applyBorder="1" applyAlignment="1">
      <alignment horizontal="left"/>
    </xf>
    <xf numFmtId="0" fontId="0" fillId="0" borderId="1" xfId="0" applyBorder="1" applyAlignment="1">
      <alignment horizontal="center" vertical="top"/>
    </xf>
    <xf numFmtId="0" fontId="4" fillId="0" borderId="0" xfId="1" applyFont="1">
      <alignment vertical="center"/>
    </xf>
    <xf numFmtId="0" fontId="6" fillId="0" borderId="0" xfId="1" applyFont="1">
      <alignment vertical="center"/>
    </xf>
    <xf numFmtId="0" fontId="7" fillId="0" borderId="0" xfId="2">
      <alignment vertical="center"/>
    </xf>
    <xf numFmtId="0" fontId="3" fillId="0" borderId="0" xfId="1" applyAlignment="1">
      <alignment vertical="top"/>
    </xf>
    <xf numFmtId="0" fontId="0" fillId="0" borderId="0" xfId="0" applyBorder="1"/>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3" xfId="0" applyBorder="1" applyAlignment="1">
      <alignment horizontal="center" vertical="top"/>
    </xf>
    <xf numFmtId="0" fontId="0" fillId="0" borderId="14" xfId="0" applyBorder="1" applyAlignment="1">
      <alignment horizontal="center" vertical="top"/>
    </xf>
    <xf numFmtId="0" fontId="0" fillId="0" borderId="0" xfId="0" applyBorder="1" applyAlignment="1">
      <alignment horizontal="right" vertical="top"/>
    </xf>
    <xf numFmtId="0" fontId="2" fillId="0" borderId="0" xfId="0" applyFont="1" applyFill="1" applyBorder="1" applyAlignment="1">
      <alignment horizontal="right" vertical="top"/>
    </xf>
    <xf numFmtId="0" fontId="2" fillId="2" borderId="15" xfId="0" applyFont="1" applyFill="1" applyBorder="1" applyAlignment="1">
      <alignment horizontal="center" vertical="top"/>
    </xf>
    <xf numFmtId="0" fontId="2" fillId="2" borderId="16" xfId="0" applyFont="1" applyFill="1" applyBorder="1" applyAlignment="1">
      <alignment horizontal="center" vertical="top"/>
    </xf>
    <xf numFmtId="0" fontId="2" fillId="2" borderId="17" xfId="0" applyFont="1" applyFill="1" applyBorder="1" applyAlignment="1">
      <alignment horizontal="center" vertical="top"/>
    </xf>
    <xf numFmtId="0" fontId="0" fillId="0" borderId="0"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xf>
    <xf numFmtId="0" fontId="0" fillId="0" borderId="19" xfId="0" applyBorder="1" applyAlignment="1">
      <alignment horizontal="center" vertical="center"/>
    </xf>
    <xf numFmtId="0" fontId="0" fillId="0" borderId="21" xfId="0" applyBorder="1"/>
    <xf numFmtId="0" fontId="0" fillId="0" borderId="19" xfId="0" applyBorder="1"/>
    <xf numFmtId="0" fontId="0" fillId="0" borderId="22"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3" borderId="24" xfId="0" applyFill="1" applyBorder="1" applyAlignment="1">
      <alignment horizontal="center"/>
    </xf>
    <xf numFmtId="0" fontId="8" fillId="0" borderId="0" xfId="0" applyFont="1" applyBorder="1" applyAlignment="1">
      <alignment horizontal="left"/>
    </xf>
    <xf numFmtId="0" fontId="0" fillId="0" borderId="23" xfId="0" applyBorder="1" applyAlignment="1">
      <alignment horizontal="center"/>
    </xf>
    <xf numFmtId="0" fontId="0" fillId="0" borderId="20" xfId="0" applyBorder="1" applyAlignment="1">
      <alignment horizontal="center" vertical="center"/>
    </xf>
    <xf numFmtId="0" fontId="0" fillId="0" borderId="27" xfId="0" applyBorder="1" applyAlignment="1">
      <alignment horizontal="center" vertical="top"/>
    </xf>
    <xf numFmtId="0" fontId="0" fillId="0" borderId="26" xfId="0" applyBorder="1" applyAlignment="1">
      <alignment horizontal="center" vertical="top"/>
    </xf>
    <xf numFmtId="0" fontId="0" fillId="0" borderId="28" xfId="0" applyBorder="1" applyAlignment="1">
      <alignment horizontal="center" vertical="top"/>
    </xf>
    <xf numFmtId="0" fontId="0" fillId="0" borderId="0" xfId="0" applyBorder="1" applyAlignment="1">
      <alignment horizontal="left" vertical="center"/>
    </xf>
    <xf numFmtId="0" fontId="0" fillId="0" borderId="0" xfId="0" applyFill="1" applyBorder="1"/>
    <xf numFmtId="0" fontId="0" fillId="0" borderId="24" xfId="0" applyFill="1" applyBorder="1" applyAlignment="1">
      <alignment horizontal="center"/>
    </xf>
    <xf numFmtId="0" fontId="8" fillId="0" borderId="0" xfId="0" applyFont="1" applyFill="1" applyBorder="1" applyAlignment="1">
      <alignment horizontal="left"/>
    </xf>
    <xf numFmtId="0" fontId="9" fillId="0" borderId="23" xfId="0" applyFont="1" applyFill="1" applyBorder="1" applyAlignment="1">
      <alignment horizontal="center"/>
    </xf>
    <xf numFmtId="0" fontId="9" fillId="0" borderId="0" xfId="0" applyFont="1" applyFill="1" applyBorder="1" applyAlignment="1"/>
    <xf numFmtId="0" fontId="0" fillId="0" borderId="18" xfId="0" applyBorder="1" applyAlignment="1">
      <alignment horizontal="center"/>
    </xf>
    <xf numFmtId="0" fontId="0" fillId="0" borderId="0" xfId="0" applyBorder="1" applyAlignment="1"/>
    <xf numFmtId="14" fontId="0" fillId="0" borderId="0" xfId="0" applyNumberFormat="1" applyBorder="1" applyAlignment="1"/>
    <xf numFmtId="0" fontId="0" fillId="0" borderId="20" xfId="0" applyFill="1" applyBorder="1" applyAlignment="1">
      <alignment horizontal="center"/>
    </xf>
    <xf numFmtId="0" fontId="0" fillId="0" borderId="0" xfId="0" applyFill="1" applyBorder="1" applyAlignment="1"/>
    <xf numFmtId="0" fontId="10" fillId="0" borderId="0" xfId="0" applyFont="1" applyBorder="1" applyAlignment="1"/>
    <xf numFmtId="49" fontId="0" fillId="3" borderId="20" xfId="0" applyNumberFormat="1" applyFill="1" applyBorder="1" applyAlignment="1">
      <alignment horizontal="center"/>
    </xf>
    <xf numFmtId="0" fontId="10" fillId="0" borderId="18" xfId="0" applyFont="1" applyBorder="1" applyAlignment="1"/>
    <xf numFmtId="14" fontId="0" fillId="0" borderId="18" xfId="0" applyNumberFormat="1" applyBorder="1" applyAlignment="1">
      <alignment horizontal="center"/>
    </xf>
    <xf numFmtId="0" fontId="10" fillId="0" borderId="18" xfId="0" applyFont="1" applyBorder="1" applyAlignment="1">
      <alignment horizontal="center"/>
    </xf>
    <xf numFmtId="0" fontId="0" fillId="0" borderId="25" xfId="0" applyBorder="1" applyAlignment="1">
      <alignment horizontal="center" vertical="center" wrapText="1"/>
    </xf>
    <xf numFmtId="0" fontId="0" fillId="0" borderId="26" xfId="0"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7" xfId="0" applyFill="1" applyBorder="1" applyAlignment="1">
      <alignment horizontal="center" vertical="center"/>
    </xf>
    <xf numFmtId="0" fontId="0" fillId="0" borderId="9" xfId="0" applyFill="1" applyBorder="1" applyAlignment="1">
      <alignment horizontal="center" vertical="center"/>
    </xf>
    <xf numFmtId="0" fontId="0" fillId="0" borderId="19" xfId="0" applyFill="1" applyBorder="1" applyAlignment="1">
      <alignment horizontal="center" vertical="center"/>
    </xf>
    <xf numFmtId="0" fontId="0" fillId="0" borderId="8" xfId="0" applyFill="1" applyBorder="1" applyAlignment="1">
      <alignment horizontal="center" vertical="center"/>
    </xf>
    <xf numFmtId="0" fontId="0" fillId="0" borderId="0" xfId="0" applyAlignment="1">
      <alignment horizontal="left"/>
    </xf>
    <xf numFmtId="0" fontId="0" fillId="0" borderId="8" xfId="0" applyBorder="1" applyAlignment="1">
      <alignment horizontal="left"/>
    </xf>
    <xf numFmtId="0" fontId="0" fillId="3" borderId="2"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0" fillId="4" borderId="21" xfId="0" applyFill="1" applyBorder="1" applyAlignment="1">
      <alignment horizontal="center" vertical="center"/>
    </xf>
    <xf numFmtId="0" fontId="0" fillId="4" borderId="22" xfId="0" applyFill="1" applyBorder="1" applyAlignment="1">
      <alignment horizontal="center" vertical="center"/>
    </xf>
    <xf numFmtId="0" fontId="0" fillId="4" borderId="7" xfId="0" applyFill="1" applyBorder="1" applyAlignment="1">
      <alignment horizontal="center" vertical="center"/>
    </xf>
    <xf numFmtId="0" fontId="0" fillId="4" borderId="9" xfId="0" applyFill="1" applyBorder="1" applyAlignment="1">
      <alignment horizontal="center" vertical="center"/>
    </xf>
    <xf numFmtId="0" fontId="0" fillId="4" borderId="19" xfId="0" applyFill="1" applyBorder="1" applyAlignment="1">
      <alignment horizontal="center" vertical="center"/>
    </xf>
    <xf numFmtId="0" fontId="0" fillId="4" borderId="8" xfId="0" applyFill="1" applyBorder="1" applyAlignment="1">
      <alignment horizontal="center" vertical="center"/>
    </xf>
    <xf numFmtId="0" fontId="2" fillId="0" borderId="0" xfId="0" applyFont="1" applyAlignment="1">
      <alignment horizontal="center"/>
    </xf>
  </cellXfs>
  <cellStyles count="3">
    <cellStyle name="ハイパーリンク 2" xfId="2" xr:uid="{AD12C1F9-F8E6-47FE-9FCA-AE9A963C7EA6}"/>
    <cellStyle name="標準" xfId="0" builtinId="0"/>
    <cellStyle name="標準 2" xfId="1" xr:uid="{204BEB96-8DCB-488B-B9A4-0F0E3D9AC13E}"/>
  </cellStyles>
  <dxfs count="3">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714375</xdr:colOff>
      <xdr:row>28</xdr:row>
      <xdr:rowOff>171450</xdr:rowOff>
    </xdr:from>
    <xdr:to>
      <xdr:col>7</xdr:col>
      <xdr:colOff>323850</xdr:colOff>
      <xdr:row>29</xdr:row>
      <xdr:rowOff>144846</xdr:rowOff>
    </xdr:to>
    <xdr:sp macro="" textlink="">
      <xdr:nvSpPr>
        <xdr:cNvPr id="3" name="二等辺三角形 2">
          <a:extLst>
            <a:ext uri="{FF2B5EF4-FFF2-40B4-BE49-F238E27FC236}">
              <a16:creationId xmlns:a16="http://schemas.microsoft.com/office/drawing/2014/main" id="{0A9B658D-5F46-473C-9FFF-A7907DADA6F2}"/>
            </a:ext>
          </a:extLst>
        </xdr:cNvPr>
        <xdr:cNvSpPr/>
      </xdr:nvSpPr>
      <xdr:spPr>
        <a:xfrm rot="10800000">
          <a:off x="2114550" y="6581775"/>
          <a:ext cx="781050" cy="211521"/>
        </a:xfrm>
        <a:prstGeom prst="triangle">
          <a:avLst/>
        </a:prstGeom>
        <a:solidFill>
          <a:schemeClr val="tx1"/>
        </a:solidFill>
        <a:ln/>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102</xdr:row>
      <xdr:rowOff>0</xdr:rowOff>
    </xdr:from>
    <xdr:to>
      <xdr:col>4</xdr:col>
      <xdr:colOff>219075</xdr:colOff>
      <xdr:row>108</xdr:row>
      <xdr:rowOff>114300</xdr:rowOff>
    </xdr:to>
    <xdr:pic>
      <xdr:nvPicPr>
        <xdr:cNvPr id="2" name="図 1">
          <a:extLst>
            <a:ext uri="{FF2B5EF4-FFF2-40B4-BE49-F238E27FC236}">
              <a16:creationId xmlns:a16="http://schemas.microsoft.com/office/drawing/2014/main" id="{EF80D5D8-AB45-40DF-907D-B7DA95B853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17487900"/>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plus-pm.jp/blog/task-list-excel-simple-for-person/?ref=excel_tmplate" TargetMode="External"/><Relationship Id="rId13" Type="http://schemas.openxmlformats.org/officeDocument/2006/relationships/hyperlink" Target="https://plus-pm.jp/blog/issue-list-excel-simple/?ref=excel_tmplate" TargetMode="External"/><Relationship Id="rId18" Type="http://schemas.openxmlformats.org/officeDocument/2006/relationships/hyperlink" Target="https://plus-pm.jp/blog/test-case-excel-integration-test/?ref=excel_tmplate" TargetMode="External"/><Relationship Id="rId26" Type="http://schemas.openxmlformats.org/officeDocument/2006/relationships/hyperlink" Target="https://plus-pm.jp/blog/minutes-excel-decisions/?ref=excel_tmplate" TargetMode="External"/><Relationship Id="rId3" Type="http://schemas.openxmlformats.org/officeDocument/2006/relationships/hyperlink" Target="https://plus-pm.jp/manager/?ref=excel_tmplate" TargetMode="External"/><Relationship Id="rId21" Type="http://schemas.openxmlformats.org/officeDocument/2006/relationships/hyperlink" Target="https://plus-pm.jp/blog/gantt-excel-monthly/?ref=excel_tmplate" TargetMode="External"/><Relationship Id="rId7" Type="http://schemas.openxmlformats.org/officeDocument/2006/relationships/hyperlink" Target="https://plus-pm.jp/blog/todo-list/?ref=excel_tmplate" TargetMode="External"/><Relationship Id="rId12" Type="http://schemas.openxmlformats.org/officeDocument/2006/relationships/hyperlink" Target="https://plus-pm.jp/blog/todo-list-excel/?ref=excel_tmplate" TargetMode="External"/><Relationship Id="rId17" Type="http://schemas.openxmlformats.org/officeDocument/2006/relationships/hyperlink" Target="https://plus-pm.jp/blog/test-case-excel-unit-test/?ref=excel_tmplate" TargetMode="External"/><Relationship Id="rId25" Type="http://schemas.openxmlformats.org/officeDocument/2006/relationships/hyperlink" Target="https://plus-pm.jp/blog/minutes-excel-minutes/?ref=excel_tmplate" TargetMode="External"/><Relationship Id="rId2" Type="http://schemas.openxmlformats.org/officeDocument/2006/relationships/hyperlink" Target="https://www.cloudly.co.jp/?ref=excel_tmplate" TargetMode="External"/><Relationship Id="rId16" Type="http://schemas.openxmlformats.org/officeDocument/2006/relationships/hyperlink" Target="https://plus-pm.jp/blog/bug-report-excel/?ref=excel_tmplate" TargetMode="External"/><Relationship Id="rId20" Type="http://schemas.openxmlformats.org/officeDocument/2006/relationships/hyperlink" Target="https://plus-pm.jp/blog/gantt-excel-weekly/?ref=excel_tmplate" TargetMode="External"/><Relationship Id="rId29" Type="http://schemas.openxmlformats.org/officeDocument/2006/relationships/hyperlink" Target="https://plus-pm.jp/blog/manual-excel-image-list/?ref=excel_tmplate" TargetMode="External"/><Relationship Id="rId1" Type="http://schemas.openxmlformats.org/officeDocument/2006/relationships/hyperlink" Target="https://plus-pm.jp/?ref=excel_tmplate" TargetMode="External"/><Relationship Id="rId6" Type="http://schemas.openxmlformats.org/officeDocument/2006/relationships/hyperlink" Target="https://plus-pm.jp/blog/mece/?ref=excel_tmplate" TargetMode="External"/><Relationship Id="rId11" Type="http://schemas.openxmlformats.org/officeDocument/2006/relationships/hyperlink" Target="https://plus-pm.jp/blog/task-list-excel-for-team-with-progress/?ref=excel_tmplate" TargetMode="External"/><Relationship Id="rId24" Type="http://schemas.openxmlformats.org/officeDocument/2006/relationships/hyperlink" Target="https://plus-pm.jp/blog/minutes-excel-conclusion-minutes/?ref=excel_tmplate" TargetMode="External"/><Relationship Id="rId5" Type="http://schemas.openxmlformats.org/officeDocument/2006/relationships/hyperlink" Target="https://plus-pm.jp/blog/wbs/?ref=excel_tmplate" TargetMode="External"/><Relationship Id="rId15" Type="http://schemas.openxmlformats.org/officeDocument/2006/relationships/hyperlink" Target="https://plus-pm.jp/blog/bug-report-excel-simple/?ref=excel_tmplate" TargetMode="External"/><Relationship Id="rId23" Type="http://schemas.openxmlformats.org/officeDocument/2006/relationships/hyperlink" Target="https://plus-pm.jp/blog/minutes-excel/?ref=excel_tmplate" TargetMode="External"/><Relationship Id="rId28" Type="http://schemas.openxmlformats.org/officeDocument/2006/relationships/hyperlink" Target="https://plus-pm.jp/blog/manual-excel-operation-list/?ref=excel_tmplate" TargetMode="External"/><Relationship Id="rId10" Type="http://schemas.openxmlformats.org/officeDocument/2006/relationships/hyperlink" Target="https://plus-pm.jp/blog/task-list-excel-for-person-with-progress/?ref=excel_tmplate" TargetMode="External"/><Relationship Id="rId19" Type="http://schemas.openxmlformats.org/officeDocument/2006/relationships/hyperlink" Target="https://plus-pm.jp/blog/test-case-excel-system-test/?ref=excel_tmplate" TargetMode="External"/><Relationship Id="rId4" Type="http://schemas.openxmlformats.org/officeDocument/2006/relationships/hyperlink" Target="https://plus-pm.jp/blog/gantt/?ref=excel_tmplate" TargetMode="External"/><Relationship Id="rId9" Type="http://schemas.openxmlformats.org/officeDocument/2006/relationships/hyperlink" Target="https://plus-pm.jp/blog/task-list-excel-simple-for-team/?ref=excel_tmplate" TargetMode="External"/><Relationship Id="rId14" Type="http://schemas.openxmlformats.org/officeDocument/2006/relationships/hyperlink" Target="https://plus-pm.jp/blog/issue-list-excel/?ref=excel_tmplate" TargetMode="External"/><Relationship Id="rId22" Type="http://schemas.openxmlformats.org/officeDocument/2006/relationships/hyperlink" Target="https://plus-pm.jp/blog/gantt-excel-daily/?ref=excel_tmplate" TargetMode="External"/><Relationship Id="rId27" Type="http://schemas.openxmlformats.org/officeDocument/2006/relationships/hyperlink" Target="https://plus-pm.jp/blog/minutes-excel-issue-conclusion/?ref=excel_tmplate" TargetMode="External"/><Relationship Id="rId30"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4D28E-B49C-4555-A794-0E5AFAC0A1D6}">
  <sheetPr>
    <pageSetUpPr fitToPage="1"/>
  </sheetPr>
  <dimension ref="B1:M45"/>
  <sheetViews>
    <sheetView showGridLines="0" view="pageBreakPreview" zoomScaleNormal="100" zoomScaleSheetLayoutView="100" workbookViewId="0">
      <selection activeCell="I2" sqref="I2:L2"/>
    </sheetView>
  </sheetViews>
  <sheetFormatPr defaultRowHeight="18.75"/>
  <cols>
    <col min="1" max="1" width="0.625" customWidth="1"/>
    <col min="2" max="2" width="0.625" style="7" customWidth="1"/>
    <col min="3" max="3" width="2.75" style="18" customWidth="1"/>
    <col min="4" max="4" width="0.625" customWidth="1"/>
    <col min="5" max="6" width="13.75" customWidth="1"/>
    <col min="7" max="7" width="1.625" customWidth="1"/>
    <col min="8" max="9" width="13.75" customWidth="1"/>
    <col min="10" max="10" width="0.625" customWidth="1"/>
    <col min="11" max="11" width="2.75" style="18" customWidth="1"/>
    <col min="12" max="13" width="0.625" customWidth="1"/>
  </cols>
  <sheetData>
    <row r="1" spans="2:13" ht="3.75" customHeight="1">
      <c r="B1" s="37"/>
      <c r="C1" s="37"/>
      <c r="H1" s="44"/>
      <c r="I1" s="45"/>
      <c r="J1" s="45"/>
      <c r="K1" s="45"/>
      <c r="L1" s="45"/>
    </row>
    <row r="2" spans="2:13" ht="24">
      <c r="B2" s="52" t="str">
        <f>CONCATENATE(入力用シート!B2&amp;"", " 様")</f>
        <v>○○ 様</v>
      </c>
      <c r="C2" s="52"/>
      <c r="D2" s="52"/>
      <c r="E2" s="52"/>
      <c r="F2" s="50" t="str">
        <f>CONCATENATE(入力用シート!F2&amp;"", " 号車")</f>
        <v>５ 号車</v>
      </c>
      <c r="G2" s="48"/>
      <c r="H2" s="43" t="s">
        <v>159</v>
      </c>
      <c r="I2" s="51">
        <v>44652</v>
      </c>
      <c r="J2" s="51"/>
      <c r="K2" s="51"/>
      <c r="L2" s="51"/>
      <c r="M2" s="7"/>
    </row>
    <row r="3" spans="2:13" ht="23.25" customHeight="1" thickBot="1">
      <c r="J3" s="18"/>
      <c r="M3" s="7"/>
    </row>
    <row r="4" spans="2:13" ht="3.75" customHeight="1">
      <c r="B4" s="22"/>
      <c r="C4" s="21"/>
      <c r="D4" s="23"/>
      <c r="E4" s="23"/>
      <c r="F4" s="23"/>
      <c r="G4" s="23"/>
      <c r="H4" s="23"/>
      <c r="I4" s="23"/>
      <c r="J4" s="23"/>
      <c r="K4" s="21"/>
      <c r="L4" s="24"/>
      <c r="M4" s="7"/>
    </row>
    <row r="5" spans="2:13" ht="18.75" customHeight="1" thickBot="1">
      <c r="B5" s="25"/>
      <c r="D5" s="7"/>
      <c r="E5" s="40">
        <f>入力用シート!E5</f>
        <v>28</v>
      </c>
      <c r="F5" s="40">
        <f>入力用シート!F5</f>
        <v>27</v>
      </c>
      <c r="G5" s="38"/>
      <c r="H5" s="40">
        <f>入力用シート!H5</f>
        <v>26</v>
      </c>
      <c r="I5" s="40">
        <f>入力用シート!I5</f>
        <v>25</v>
      </c>
      <c r="J5" s="7"/>
      <c r="L5" s="26"/>
      <c r="M5" s="7"/>
    </row>
    <row r="6" spans="2:13" ht="18.75" customHeight="1">
      <c r="B6" s="25"/>
      <c r="C6" s="53" t="s">
        <v>147</v>
      </c>
      <c r="D6" s="7"/>
      <c r="E6" s="41" t="str">
        <f>入力用シート!E6</f>
        <v>なまえ２８</v>
      </c>
      <c r="F6" s="41" t="str">
        <f>入力用シート!F6</f>
        <v>なまえ２７</v>
      </c>
      <c r="G6" s="42"/>
      <c r="H6" s="41" t="str">
        <f>入力用シート!H6</f>
        <v>なまえ２６</v>
      </c>
      <c r="I6" s="41" t="str">
        <f>入力用シート!I6</f>
        <v>なまえ２５</v>
      </c>
      <c r="J6" s="7"/>
      <c r="K6" s="53" t="s">
        <v>147</v>
      </c>
      <c r="L6" s="26"/>
      <c r="M6" s="7"/>
    </row>
    <row r="7" spans="2:13" ht="18.75" customHeight="1" thickBot="1">
      <c r="B7" s="25"/>
      <c r="C7" s="54"/>
      <c r="D7" s="7"/>
      <c r="E7" s="39" t="str">
        <f>入力用シート!E7&amp;""</f>
        <v>名前２８</v>
      </c>
      <c r="F7" s="39" t="str">
        <f>入力用シート!F7&amp;""</f>
        <v>名前２７</v>
      </c>
      <c r="G7" s="38"/>
      <c r="H7" s="39" t="str">
        <f>入力用シート!H7&amp;""</f>
        <v>名前２６</v>
      </c>
      <c r="I7" s="39" t="str">
        <f>入力用シート!I7&amp;""</f>
        <v>名前２５</v>
      </c>
      <c r="J7" s="7"/>
      <c r="K7" s="54"/>
      <c r="L7" s="26"/>
      <c r="M7" s="7"/>
    </row>
    <row r="8" spans="2:13" ht="18.75" customHeight="1" thickBot="1">
      <c r="B8" s="25"/>
      <c r="D8" s="7"/>
      <c r="E8" s="40">
        <f>入力用シート!E8</f>
        <v>24</v>
      </c>
      <c r="F8" s="40">
        <f>入力用シート!F8</f>
        <v>23</v>
      </c>
      <c r="G8" s="38"/>
      <c r="H8" s="40">
        <f>入力用シート!H8</f>
        <v>22</v>
      </c>
      <c r="I8" s="40">
        <f>入力用シート!I8</f>
        <v>21</v>
      </c>
      <c r="J8" s="7"/>
      <c r="L8" s="26"/>
      <c r="M8" s="7"/>
    </row>
    <row r="9" spans="2:13" ht="18.75" customHeight="1">
      <c r="B9" s="25"/>
      <c r="C9" s="53" t="s">
        <v>148</v>
      </c>
      <c r="D9" s="7"/>
      <c r="E9" s="41" t="str">
        <f>入力用シート!E9</f>
        <v>なまえ２４</v>
      </c>
      <c r="F9" s="41" t="str">
        <f>入力用シート!F9</f>
        <v>なまえ２３</v>
      </c>
      <c r="G9" s="42"/>
      <c r="H9" s="41" t="str">
        <f>入力用シート!H9</f>
        <v>なまえ２２</v>
      </c>
      <c r="I9" s="41" t="str">
        <f>入力用シート!I9</f>
        <v>なまえ２１</v>
      </c>
      <c r="J9" s="7"/>
      <c r="K9" s="53" t="s">
        <v>148</v>
      </c>
      <c r="L9" s="26"/>
      <c r="M9" s="7"/>
    </row>
    <row r="10" spans="2:13" ht="18.75" customHeight="1" thickBot="1">
      <c r="B10" s="25"/>
      <c r="C10" s="54"/>
      <c r="D10" s="7"/>
      <c r="E10" s="39" t="str">
        <f>入力用シート!E10&amp;""</f>
        <v>名前２４</v>
      </c>
      <c r="F10" s="39" t="str">
        <f>入力用シート!F10&amp;""</f>
        <v>名前２３</v>
      </c>
      <c r="G10" s="38"/>
      <c r="H10" s="39" t="str">
        <f>入力用シート!H10&amp;""</f>
        <v>名前２２</v>
      </c>
      <c r="I10" s="39" t="str">
        <f>入力用シート!I10&amp;""</f>
        <v>名前２１</v>
      </c>
      <c r="J10" s="7"/>
      <c r="K10" s="54"/>
      <c r="L10" s="26"/>
      <c r="M10" s="7"/>
    </row>
    <row r="11" spans="2:13" ht="18.75" customHeight="1" thickBot="1">
      <c r="B11" s="25"/>
      <c r="D11" s="7"/>
      <c r="E11" s="40">
        <f>入力用シート!E11</f>
        <v>20</v>
      </c>
      <c r="F11" s="40">
        <f>入力用シート!F11</f>
        <v>19</v>
      </c>
      <c r="G11" s="38"/>
      <c r="H11" s="40">
        <f>入力用シート!H11</f>
        <v>18</v>
      </c>
      <c r="I11" s="40">
        <f>入力用シート!I11</f>
        <v>17</v>
      </c>
      <c r="J11" s="7"/>
      <c r="L11" s="26"/>
      <c r="M11" s="7"/>
    </row>
    <row r="12" spans="2:13" ht="18.75" customHeight="1">
      <c r="B12" s="25"/>
      <c r="C12" s="53" t="s">
        <v>149</v>
      </c>
      <c r="D12" s="7"/>
      <c r="E12" s="41" t="str">
        <f>入力用シート!E12</f>
        <v>なまえ２０</v>
      </c>
      <c r="F12" s="41" t="str">
        <f>入力用シート!F12</f>
        <v>なまえ１９</v>
      </c>
      <c r="G12" s="42"/>
      <c r="H12" s="41" t="str">
        <f>入力用シート!H12</f>
        <v>なまえ１８</v>
      </c>
      <c r="I12" s="41" t="str">
        <f>入力用シート!I12</f>
        <v>なまえ１７</v>
      </c>
      <c r="J12" s="7"/>
      <c r="K12" s="53" t="s">
        <v>149</v>
      </c>
      <c r="L12" s="26"/>
      <c r="M12" s="7"/>
    </row>
    <row r="13" spans="2:13" ht="18.75" customHeight="1" thickBot="1">
      <c r="B13" s="25"/>
      <c r="C13" s="54"/>
      <c r="D13" s="7"/>
      <c r="E13" s="39" t="str">
        <f>入力用シート!E13&amp;""</f>
        <v>名前２０</v>
      </c>
      <c r="F13" s="39" t="str">
        <f>入力用シート!F13&amp;""</f>
        <v>名前１９</v>
      </c>
      <c r="G13" s="38"/>
      <c r="H13" s="39" t="str">
        <f>入力用シート!H13&amp;""</f>
        <v>名前１８</v>
      </c>
      <c r="I13" s="39" t="str">
        <f>入力用シート!I13&amp;""</f>
        <v>名前１７</v>
      </c>
      <c r="J13" s="7"/>
      <c r="K13" s="54"/>
      <c r="L13" s="26"/>
      <c r="M13" s="7"/>
    </row>
    <row r="14" spans="2:13" ht="18.75" customHeight="1" thickBot="1">
      <c r="B14" s="25"/>
      <c r="D14" s="7"/>
      <c r="E14" s="40">
        <f>入力用シート!E14</f>
        <v>16</v>
      </c>
      <c r="F14" s="40">
        <f>入力用シート!F14</f>
        <v>15</v>
      </c>
      <c r="G14" s="38"/>
      <c r="H14" s="40">
        <f>入力用シート!H14</f>
        <v>14</v>
      </c>
      <c r="I14" s="40">
        <f>入力用シート!I14</f>
        <v>13</v>
      </c>
      <c r="J14" s="7"/>
      <c r="L14" s="26"/>
      <c r="M14" s="7"/>
    </row>
    <row r="15" spans="2:13" ht="18.75" customHeight="1">
      <c r="B15" s="25"/>
      <c r="C15" s="53" t="s">
        <v>150</v>
      </c>
      <c r="D15" s="7"/>
      <c r="E15" s="41" t="str">
        <f>入力用シート!E15</f>
        <v>なまえ１６</v>
      </c>
      <c r="F15" s="41" t="str">
        <f>入力用シート!F15</f>
        <v>なまえ１５</v>
      </c>
      <c r="G15" s="42"/>
      <c r="H15" s="41" t="str">
        <f>入力用シート!H15</f>
        <v>なまえ１４</v>
      </c>
      <c r="I15" s="41" t="str">
        <f>入力用シート!I15</f>
        <v>なまえ１３</v>
      </c>
      <c r="J15" s="7"/>
      <c r="K15" s="53" t="s">
        <v>150</v>
      </c>
      <c r="L15" s="26"/>
      <c r="M15" s="7"/>
    </row>
    <row r="16" spans="2:13" ht="18.75" customHeight="1" thickBot="1">
      <c r="B16" s="25"/>
      <c r="C16" s="54"/>
      <c r="D16" s="7"/>
      <c r="E16" s="39" t="str">
        <f>入力用シート!E16&amp;""</f>
        <v>名前１６</v>
      </c>
      <c r="F16" s="39" t="str">
        <f>入力用シート!F16&amp;""</f>
        <v>名前１５</v>
      </c>
      <c r="G16" s="38"/>
      <c r="H16" s="39" t="str">
        <f>入力用シート!H16&amp;""</f>
        <v>名前１４</v>
      </c>
      <c r="I16" s="39" t="str">
        <f>入力用シート!I16&amp;""</f>
        <v>名前１３</v>
      </c>
      <c r="J16" s="7"/>
      <c r="K16" s="54"/>
      <c r="L16" s="26"/>
      <c r="M16" s="7"/>
    </row>
    <row r="17" spans="2:13" ht="18.75" customHeight="1" thickBot="1">
      <c r="B17" s="25"/>
      <c r="D17" s="7"/>
      <c r="E17" s="40">
        <f>入力用シート!E17</f>
        <v>12</v>
      </c>
      <c r="F17" s="40">
        <f>入力用シート!F17</f>
        <v>11</v>
      </c>
      <c r="G17" s="38"/>
      <c r="H17" s="40">
        <f>入力用シート!H17</f>
        <v>10</v>
      </c>
      <c r="I17" s="40">
        <f>入力用シート!I17</f>
        <v>9</v>
      </c>
      <c r="J17" s="7"/>
      <c r="L17" s="26"/>
      <c r="M17" s="7"/>
    </row>
    <row r="18" spans="2:13" ht="18.75" customHeight="1">
      <c r="B18" s="25"/>
      <c r="C18" s="53" t="s">
        <v>151</v>
      </c>
      <c r="D18" s="7"/>
      <c r="E18" s="41" t="str">
        <f>入力用シート!E18</f>
        <v>なまえ１２</v>
      </c>
      <c r="F18" s="41" t="str">
        <f>入力用シート!F18</f>
        <v>なまえ１１</v>
      </c>
      <c r="G18" s="42"/>
      <c r="H18" s="41" t="str">
        <f>入力用シート!H18</f>
        <v>なまえ１０</v>
      </c>
      <c r="I18" s="41" t="str">
        <f>入力用シート!I18</f>
        <v>なまえ９</v>
      </c>
      <c r="J18" s="7"/>
      <c r="K18" s="53" t="s">
        <v>151</v>
      </c>
      <c r="L18" s="26"/>
      <c r="M18" s="7"/>
    </row>
    <row r="19" spans="2:13" ht="18.75" customHeight="1" thickBot="1">
      <c r="B19" s="25"/>
      <c r="C19" s="54"/>
      <c r="D19" s="7"/>
      <c r="E19" s="39" t="str">
        <f>入力用シート!E19&amp;""</f>
        <v>名前１２</v>
      </c>
      <c r="F19" s="39" t="str">
        <f>入力用シート!F19&amp;""</f>
        <v>名前１１</v>
      </c>
      <c r="G19" s="38"/>
      <c r="H19" s="39" t="str">
        <f>入力用シート!H19&amp;""</f>
        <v>名前１０</v>
      </c>
      <c r="I19" s="39" t="str">
        <f>入力用シート!I19&amp;""</f>
        <v>名前９</v>
      </c>
      <c r="J19" s="7"/>
      <c r="K19" s="54"/>
      <c r="L19" s="26"/>
      <c r="M19" s="7"/>
    </row>
    <row r="20" spans="2:13" ht="18.75" customHeight="1" thickBot="1">
      <c r="B20" s="25"/>
      <c r="D20" s="7"/>
      <c r="E20" s="40">
        <f>入力用シート!E20</f>
        <v>8</v>
      </c>
      <c r="F20" s="40">
        <f>入力用シート!F20</f>
        <v>7</v>
      </c>
      <c r="G20" s="38"/>
      <c r="H20" s="40">
        <f>入力用シート!H20</f>
        <v>6</v>
      </c>
      <c r="I20" s="40">
        <f>入力用シート!I20</f>
        <v>5</v>
      </c>
      <c r="J20" s="7"/>
      <c r="L20" s="26"/>
      <c r="M20" s="7"/>
    </row>
    <row r="21" spans="2:13" ht="18.75" customHeight="1">
      <c r="B21" s="25"/>
      <c r="C21" s="53" t="s">
        <v>152</v>
      </c>
      <c r="D21" s="7"/>
      <c r="E21" s="41" t="str">
        <f>入力用シート!E21</f>
        <v>なまえ８</v>
      </c>
      <c r="F21" s="41" t="str">
        <f>入力用シート!F21</f>
        <v>なまえ７</v>
      </c>
      <c r="G21" s="42"/>
      <c r="H21" s="41" t="str">
        <f>入力用シート!H21</f>
        <v>なまえ６</v>
      </c>
      <c r="I21" s="41" t="str">
        <f>入力用シート!I21</f>
        <v>なまえ５</v>
      </c>
      <c r="J21" s="7"/>
      <c r="K21" s="53" t="s">
        <v>152</v>
      </c>
      <c r="L21" s="26"/>
      <c r="M21" s="7"/>
    </row>
    <row r="22" spans="2:13" ht="18.75" customHeight="1" thickBot="1">
      <c r="B22" s="25"/>
      <c r="C22" s="54"/>
      <c r="D22" s="7"/>
      <c r="E22" s="39" t="str">
        <f>入力用シート!E22&amp;""</f>
        <v>名前８</v>
      </c>
      <c r="F22" s="39" t="str">
        <f>入力用シート!F22&amp;""</f>
        <v>名前７</v>
      </c>
      <c r="G22" s="38"/>
      <c r="H22" s="39" t="str">
        <f>入力用シート!H22&amp;""</f>
        <v>名前６</v>
      </c>
      <c r="I22" s="39" t="str">
        <f>入力用シート!I22&amp;""</f>
        <v>名前５</v>
      </c>
      <c r="J22" s="7"/>
      <c r="K22" s="54"/>
      <c r="L22" s="26"/>
      <c r="M22" s="7"/>
    </row>
    <row r="23" spans="2:13" ht="18.75" customHeight="1" thickBot="1">
      <c r="B23" s="25"/>
      <c r="D23" s="7"/>
      <c r="E23" s="40">
        <f>入力用シート!E23</f>
        <v>4</v>
      </c>
      <c r="F23" s="40">
        <f>入力用シート!F23</f>
        <v>3</v>
      </c>
      <c r="G23" s="38"/>
      <c r="H23" s="40">
        <f>入力用シート!H23</f>
        <v>2</v>
      </c>
      <c r="I23" s="40">
        <f>入力用シート!I23</f>
        <v>1</v>
      </c>
      <c r="J23" s="7"/>
      <c r="L23" s="26"/>
      <c r="M23" s="7"/>
    </row>
    <row r="24" spans="2:13" ht="18.75" customHeight="1">
      <c r="B24" s="25"/>
      <c r="C24" s="53" t="s">
        <v>153</v>
      </c>
      <c r="D24" s="7"/>
      <c r="E24" s="41" t="str">
        <f>入力用シート!E24</f>
        <v>なまえ４</v>
      </c>
      <c r="F24" s="41" t="str">
        <f>入力用シート!F24</f>
        <v>なまえ３</v>
      </c>
      <c r="G24" s="42"/>
      <c r="H24" s="41" t="str">
        <f>入力用シート!H24</f>
        <v>なまえ２</v>
      </c>
      <c r="I24" s="41" t="str">
        <f>入力用シート!I24</f>
        <v>なまえ１</v>
      </c>
      <c r="J24" s="7"/>
      <c r="K24" s="53" t="s">
        <v>153</v>
      </c>
      <c r="L24" s="26"/>
      <c r="M24" s="7"/>
    </row>
    <row r="25" spans="2:13" ht="18.75" customHeight="1" thickBot="1">
      <c r="B25" s="25"/>
      <c r="C25" s="54"/>
      <c r="D25" s="7"/>
      <c r="E25" s="39" t="str">
        <f>入力用シート!E25&amp;""</f>
        <v>名前４</v>
      </c>
      <c r="F25" s="39" t="str">
        <f>入力用シート!F25&amp;""</f>
        <v>名前３</v>
      </c>
      <c r="G25" s="38"/>
      <c r="H25" s="39" t="str">
        <f>入力用シート!H25&amp;""</f>
        <v>名前２</v>
      </c>
      <c r="I25" s="39" t="str">
        <f>入力用シート!I25&amp;""</f>
        <v>名前１</v>
      </c>
      <c r="J25" s="7"/>
      <c r="K25" s="54"/>
      <c r="L25" s="26"/>
      <c r="M25" s="7"/>
    </row>
    <row r="26" spans="2:13" ht="18.75" customHeight="1" thickBot="1">
      <c r="B26" s="25"/>
      <c r="C26" s="7"/>
      <c r="D26" s="7"/>
      <c r="E26" s="7"/>
      <c r="F26" s="7"/>
      <c r="G26" s="7"/>
      <c r="H26" s="7"/>
      <c r="I26" s="7"/>
      <c r="J26" s="7"/>
      <c r="K26" s="7"/>
      <c r="L26" s="26"/>
      <c r="M26" s="7"/>
    </row>
    <row r="27" spans="2:13" ht="18.75" customHeight="1">
      <c r="B27" s="25"/>
      <c r="D27" s="7"/>
      <c r="E27" s="55" t="s">
        <v>145</v>
      </c>
      <c r="F27" s="56"/>
      <c r="G27" s="38"/>
      <c r="H27" s="38"/>
      <c r="I27" s="55" t="s">
        <v>146</v>
      </c>
      <c r="J27" s="59"/>
      <c r="K27" s="59"/>
      <c r="L27" s="56"/>
      <c r="M27" s="7"/>
    </row>
    <row r="28" spans="2:13" ht="18.75" customHeight="1" thickBot="1">
      <c r="B28" s="25"/>
      <c r="D28" s="7"/>
      <c r="E28" s="57"/>
      <c r="F28" s="58"/>
      <c r="G28" s="38"/>
      <c r="H28" s="38"/>
      <c r="I28" s="57"/>
      <c r="J28" s="60"/>
      <c r="K28" s="60"/>
      <c r="L28" s="58"/>
      <c r="M28" s="7"/>
    </row>
    <row r="29" spans="2:13" ht="18.75" customHeight="1" thickBot="1">
      <c r="B29" s="27"/>
      <c r="C29" s="19"/>
      <c r="D29" s="28"/>
      <c r="E29" s="28"/>
      <c r="F29" s="28"/>
      <c r="G29" s="28"/>
      <c r="H29" s="28"/>
      <c r="I29" s="28"/>
      <c r="J29" s="28"/>
      <c r="K29" s="19"/>
      <c r="L29" s="29"/>
      <c r="M29" s="7"/>
    </row>
    <row r="30" spans="2:13" ht="18.75" customHeight="1">
      <c r="L30" s="7"/>
      <c r="M30" s="7"/>
    </row>
    <row r="31" spans="2:13" ht="18.75" customHeight="1">
      <c r="F31" s="72" t="s">
        <v>161</v>
      </c>
      <c r="G31" s="72"/>
      <c r="H31" s="72"/>
      <c r="L31" s="7"/>
      <c r="M31" s="7"/>
    </row>
    <row r="32" spans="2:13" ht="18.75" customHeight="1">
      <c r="M32" s="7"/>
    </row>
    <row r="33" spans="12:13" ht="18.75" customHeight="1">
      <c r="M33" s="7"/>
    </row>
    <row r="34" spans="12:13" ht="18.75" customHeight="1">
      <c r="M34" s="7"/>
    </row>
    <row r="35" spans="12:13" ht="18.75" customHeight="1">
      <c r="M35" s="7"/>
    </row>
    <row r="36" spans="12:13" ht="18.75" customHeight="1">
      <c r="M36" s="7"/>
    </row>
    <row r="37" spans="12:13" ht="18.75" customHeight="1">
      <c r="M37" s="7"/>
    </row>
    <row r="38" spans="12:13" ht="18.75" customHeight="1">
      <c r="M38" s="7"/>
    </row>
    <row r="39" spans="12:13" ht="18.75" customHeight="1">
      <c r="M39" s="7"/>
    </row>
    <row r="40" spans="12:13" ht="18.75" customHeight="1">
      <c r="M40" s="7"/>
    </row>
    <row r="41" spans="12:13" ht="18.75" customHeight="1">
      <c r="M41" s="7"/>
    </row>
    <row r="42" spans="12:13" ht="18.75" customHeight="1">
      <c r="M42" s="7"/>
    </row>
    <row r="43" spans="12:13" ht="18.75" customHeight="1"/>
    <row r="44" spans="12:13" ht="18.75" customHeight="1"/>
    <row r="45" spans="12:13" ht="9" customHeight="1">
      <c r="L45" s="7"/>
    </row>
  </sheetData>
  <mergeCells count="19">
    <mergeCell ref="F31:H31"/>
    <mergeCell ref="E27:F28"/>
    <mergeCell ref="I27:L28"/>
    <mergeCell ref="C12:C13"/>
    <mergeCell ref="K12:K13"/>
    <mergeCell ref="C15:C16"/>
    <mergeCell ref="K15:K16"/>
    <mergeCell ref="C18:C19"/>
    <mergeCell ref="K18:K19"/>
    <mergeCell ref="C21:C22"/>
    <mergeCell ref="K21:K22"/>
    <mergeCell ref="C24:C25"/>
    <mergeCell ref="K24:K25"/>
    <mergeCell ref="I2:L2"/>
    <mergeCell ref="B2:E2"/>
    <mergeCell ref="C6:C7"/>
    <mergeCell ref="K6:K7"/>
    <mergeCell ref="C9:C10"/>
    <mergeCell ref="K9:K10"/>
  </mergeCells>
  <phoneticPr fontId="1"/>
  <printOptions horizontalCentered="1"/>
  <pageMargins left="0.70866141732283472" right="0.70866141732283472" top="0.74803149606299213" bottom="0.74803149606299213" header="0.31496062992125984" footer="0.31496062992125984"/>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F3851-F149-484F-875A-9E9ACEF2BBD5}">
  <dimension ref="B1:Q57"/>
  <sheetViews>
    <sheetView showGridLines="0" tabSelected="1" zoomScaleNormal="100" workbookViewId="0">
      <selection activeCell="B2" sqref="B2:E2"/>
    </sheetView>
  </sheetViews>
  <sheetFormatPr defaultRowHeight="18.75"/>
  <cols>
    <col min="1" max="1" width="2.5" customWidth="1"/>
    <col min="2" max="2" width="0.625" style="7" customWidth="1"/>
    <col min="3" max="3" width="2.75" style="18" customWidth="1"/>
    <col min="4" max="4" width="0.625" customWidth="1"/>
    <col min="5" max="6" width="13.625" customWidth="1"/>
    <col min="7" max="7" width="2.75" customWidth="1"/>
    <col min="8" max="9" width="13.625" customWidth="1"/>
    <col min="10" max="10" width="0.625" customWidth="1"/>
    <col min="11" max="11" width="2.75" style="18" customWidth="1"/>
    <col min="12" max="12" width="0.625" customWidth="1"/>
    <col min="13" max="13" width="0.875" customWidth="1"/>
    <col min="14" max="14" width="7.625" style="13" customWidth="1"/>
    <col min="15" max="15" width="3.5" customWidth="1"/>
    <col min="16" max="17" width="20" customWidth="1"/>
  </cols>
  <sheetData>
    <row r="1" spans="2:17" ht="19.5" thickBot="1">
      <c r="B1" s="37" t="s">
        <v>156</v>
      </c>
      <c r="C1" s="37"/>
      <c r="F1" t="s">
        <v>157</v>
      </c>
      <c r="H1" s="20" t="s">
        <v>155</v>
      </c>
      <c r="I1" s="20" t="s">
        <v>154</v>
      </c>
      <c r="J1" s="18"/>
    </row>
    <row r="2" spans="2:17" ht="21.75" customHeight="1" thickBot="1">
      <c r="B2" s="63" t="s">
        <v>158</v>
      </c>
      <c r="C2" s="64"/>
      <c r="D2" s="64"/>
      <c r="E2" s="65"/>
      <c r="F2" s="49" t="s">
        <v>160</v>
      </c>
      <c r="G2" s="47"/>
      <c r="H2" s="33">
        <f>COUNTA(入力用シート!P5:P32)</f>
        <v>28</v>
      </c>
      <c r="I2" s="46">
        <f>COUNTIF(N:N,"(選択済)")</f>
        <v>28</v>
      </c>
      <c r="J2" s="18"/>
      <c r="O2" s="61" t="s">
        <v>88</v>
      </c>
      <c r="P2" s="61"/>
    </row>
    <row r="3" spans="2:17" ht="8.25" customHeight="1" thickBot="1">
      <c r="J3" s="18"/>
      <c r="M3" s="1"/>
      <c r="O3" s="62"/>
      <c r="P3" s="62"/>
    </row>
    <row r="4" spans="2:17" ht="19.5" thickBot="1">
      <c r="B4" s="22"/>
      <c r="C4" s="21"/>
      <c r="D4" s="23"/>
      <c r="E4" s="23"/>
      <c r="F4" s="23"/>
      <c r="G4" s="23"/>
      <c r="H4" s="23"/>
      <c r="I4" s="23"/>
      <c r="J4" s="23"/>
      <c r="K4" s="21"/>
      <c r="L4" s="24"/>
      <c r="N4" s="14"/>
      <c r="O4" s="15" t="s">
        <v>0</v>
      </c>
      <c r="P4" s="16" t="s">
        <v>1</v>
      </c>
      <c r="Q4" s="17" t="s">
        <v>2</v>
      </c>
    </row>
    <row r="5" spans="2:17" ht="20.25" thickTop="1" thickBot="1">
      <c r="B5" s="25"/>
      <c r="D5" s="7"/>
      <c r="E5" s="31">
        <f>F5+1</f>
        <v>28</v>
      </c>
      <c r="F5" s="31">
        <f>H5+1</f>
        <v>27</v>
      </c>
      <c r="G5" s="7"/>
      <c r="H5" s="31">
        <f>I5+1</f>
        <v>26</v>
      </c>
      <c r="I5" s="31">
        <v>25</v>
      </c>
      <c r="J5" s="7"/>
      <c r="L5" s="26"/>
      <c r="N5" s="13" t="str">
        <f>IF(COUNTIF(入力用シート!$E$5:$I$25,入力用シート!P5)&gt;0,"(選択済)","")</f>
        <v>(選択済)</v>
      </c>
      <c r="O5" s="34">
        <v>1</v>
      </c>
      <c r="P5" s="35" t="s">
        <v>89</v>
      </c>
      <c r="Q5" s="36" t="s">
        <v>90</v>
      </c>
    </row>
    <row r="6" spans="2:17" ht="18.75" customHeight="1">
      <c r="B6" s="25"/>
      <c r="C6" s="53" t="s">
        <v>147</v>
      </c>
      <c r="D6" s="7"/>
      <c r="E6" s="32" t="str">
        <f>IFERROR(VLOOKUP(入力用シート!E7,入力用シート!$P$5:$Q$32,2,FALSE)&amp;"","")</f>
        <v>なまえ２８</v>
      </c>
      <c r="F6" s="32" t="str">
        <f>IFERROR(VLOOKUP(入力用シート!F7,入力用シート!$P$5:$Q$32,2,FALSE)&amp;"","")</f>
        <v>なまえ２７</v>
      </c>
      <c r="G6" s="7"/>
      <c r="H6" s="32" t="str">
        <f>IFERROR(VLOOKUP(入力用シート!H7,入力用シート!$P$5:$Q$32,2,FALSE)&amp;"","")</f>
        <v>なまえ２６</v>
      </c>
      <c r="I6" s="32" t="str">
        <f>IFERROR(VLOOKUP(入力用シート!I7,入力用シート!$P$5:$Q$32,2,FALSE)&amp;"","")</f>
        <v>なまえ２５</v>
      </c>
      <c r="J6" s="7"/>
      <c r="K6" s="53" t="s">
        <v>147</v>
      </c>
      <c r="L6" s="26"/>
      <c r="N6" s="13" t="str">
        <f>IF(COUNTIF(入力用シート!$E$5:$I$25,入力用シート!P6)&gt;0,"(選択済)","")</f>
        <v>(選択済)</v>
      </c>
      <c r="O6" s="8">
        <v>2</v>
      </c>
      <c r="P6" s="2" t="s">
        <v>91</v>
      </c>
      <c r="Q6" s="9" t="s">
        <v>92</v>
      </c>
    </row>
    <row r="7" spans="2:17" ht="19.5" thickBot="1">
      <c r="B7" s="25"/>
      <c r="C7" s="54"/>
      <c r="D7" s="7"/>
      <c r="E7" s="30" t="s">
        <v>143</v>
      </c>
      <c r="F7" s="30" t="s">
        <v>141</v>
      </c>
      <c r="G7" s="7"/>
      <c r="H7" s="30" t="s">
        <v>139</v>
      </c>
      <c r="I7" s="30" t="s">
        <v>137</v>
      </c>
      <c r="J7" s="7"/>
      <c r="K7" s="54"/>
      <c r="L7" s="26"/>
      <c r="N7" s="13" t="str">
        <f>IF(COUNTIF(入力用シート!$E$5:$I$25,入力用シート!P7)&gt;0,"(選択済)","")</f>
        <v>(選択済)</v>
      </c>
      <c r="O7" s="8">
        <v>3</v>
      </c>
      <c r="P7" s="2" t="s">
        <v>93</v>
      </c>
      <c r="Q7" s="9" t="s">
        <v>94</v>
      </c>
    </row>
    <row r="8" spans="2:17" ht="19.5" thickBot="1">
      <c r="B8" s="25"/>
      <c r="D8" s="7"/>
      <c r="E8" s="31">
        <f>F8+1</f>
        <v>24</v>
      </c>
      <c r="F8" s="31">
        <f>H8+1</f>
        <v>23</v>
      </c>
      <c r="G8" s="7"/>
      <c r="H8" s="31">
        <f>I8+1</f>
        <v>22</v>
      </c>
      <c r="I8" s="31">
        <v>21</v>
      </c>
      <c r="J8" s="7"/>
      <c r="L8" s="26"/>
      <c r="N8" s="13" t="str">
        <f>IF(COUNTIF(入力用シート!$E$5:$I$25,入力用シート!P8)&gt;0,"(選択済)","")</f>
        <v>(選択済)</v>
      </c>
      <c r="O8" s="8">
        <v>4</v>
      </c>
      <c r="P8" s="2" t="s">
        <v>95</v>
      </c>
      <c r="Q8" s="9" t="s">
        <v>96</v>
      </c>
    </row>
    <row r="9" spans="2:17" ht="18.75" customHeight="1">
      <c r="B9" s="25"/>
      <c r="C9" s="53" t="s">
        <v>148</v>
      </c>
      <c r="D9" s="7"/>
      <c r="E9" s="32" t="str">
        <f>IFERROR(VLOOKUP(入力用シート!E10,入力用シート!$P$5:$Q$32,2,FALSE)&amp;"","")</f>
        <v>なまえ２４</v>
      </c>
      <c r="F9" s="32" t="str">
        <f>IFERROR(VLOOKUP(入力用シート!F10,入力用シート!$P$5:$Q$32,2,FALSE)&amp;"","")</f>
        <v>なまえ２３</v>
      </c>
      <c r="G9" s="7"/>
      <c r="H9" s="32" t="str">
        <f>IFERROR(VLOOKUP(入力用シート!H10,入力用シート!$P$5:$Q$32,2,FALSE)&amp;"","")</f>
        <v>なまえ２２</v>
      </c>
      <c r="I9" s="32" t="str">
        <f>IFERROR(VLOOKUP(入力用シート!I10,入力用シート!$P$5:$Q$32,2,FALSE)&amp;"","")</f>
        <v>なまえ２１</v>
      </c>
      <c r="J9" s="7"/>
      <c r="K9" s="53" t="s">
        <v>148</v>
      </c>
      <c r="L9" s="26"/>
      <c r="N9" s="13" t="str">
        <f>IF(COUNTIF(入力用シート!$E$5:$I$25,入力用シート!P9)&gt;0,"(選択済)","")</f>
        <v>(選択済)</v>
      </c>
      <c r="O9" s="8">
        <v>5</v>
      </c>
      <c r="P9" s="2" t="s">
        <v>97</v>
      </c>
      <c r="Q9" s="9" t="s">
        <v>98</v>
      </c>
    </row>
    <row r="10" spans="2:17" ht="19.5" thickBot="1">
      <c r="B10" s="25"/>
      <c r="C10" s="54"/>
      <c r="D10" s="7"/>
      <c r="E10" s="30" t="s">
        <v>135</v>
      </c>
      <c r="F10" s="30" t="s">
        <v>133</v>
      </c>
      <c r="G10" s="7"/>
      <c r="H10" s="30" t="s">
        <v>131</v>
      </c>
      <c r="I10" s="30" t="s">
        <v>129</v>
      </c>
      <c r="J10" s="7"/>
      <c r="K10" s="54"/>
      <c r="L10" s="26"/>
      <c r="N10" s="13" t="str">
        <f>IF(COUNTIF(入力用シート!$E$5:$I$25,入力用シート!P10)&gt;0,"(選択済)","")</f>
        <v>(選択済)</v>
      </c>
      <c r="O10" s="8">
        <v>6</v>
      </c>
      <c r="P10" s="2" t="s">
        <v>99</v>
      </c>
      <c r="Q10" s="9" t="s">
        <v>100</v>
      </c>
    </row>
    <row r="11" spans="2:17" ht="19.5" thickBot="1">
      <c r="B11" s="25"/>
      <c r="D11" s="7"/>
      <c r="E11" s="31">
        <f>F11+1</f>
        <v>20</v>
      </c>
      <c r="F11" s="31">
        <f>H11+1</f>
        <v>19</v>
      </c>
      <c r="G11" s="7"/>
      <c r="H11" s="31">
        <f>I11+1</f>
        <v>18</v>
      </c>
      <c r="I11" s="31">
        <v>17</v>
      </c>
      <c r="J11" s="7"/>
      <c r="L11" s="26"/>
      <c r="N11" s="13" t="str">
        <f>IF(COUNTIF(入力用シート!$E$5:$I$25,入力用シート!P11)&gt;0,"(選択済)","")</f>
        <v>(選択済)</v>
      </c>
      <c r="O11" s="8">
        <v>7</v>
      </c>
      <c r="P11" s="2" t="s">
        <v>101</v>
      </c>
      <c r="Q11" s="9" t="s">
        <v>102</v>
      </c>
    </row>
    <row r="12" spans="2:17" ht="18.75" customHeight="1">
      <c r="B12" s="25"/>
      <c r="C12" s="53" t="s">
        <v>149</v>
      </c>
      <c r="D12" s="7"/>
      <c r="E12" s="32" t="str">
        <f>IFERROR(VLOOKUP(入力用シート!E13,入力用シート!$P$5:$Q$32,2,FALSE)&amp;"","")</f>
        <v>なまえ２０</v>
      </c>
      <c r="F12" s="32" t="str">
        <f>IFERROR(VLOOKUP(入力用シート!F13,入力用シート!$P$5:$Q$32,2,FALSE)&amp;"","")</f>
        <v>なまえ１９</v>
      </c>
      <c r="G12" s="7"/>
      <c r="H12" s="32" t="str">
        <f>IFERROR(VLOOKUP(入力用シート!H13,入力用シート!$P$5:$Q$32,2,FALSE)&amp;"","")</f>
        <v>なまえ１８</v>
      </c>
      <c r="I12" s="32" t="str">
        <f>IFERROR(VLOOKUP(入力用シート!I13,入力用シート!$P$5:$Q$32,2,FALSE)&amp;"","")</f>
        <v>なまえ１７</v>
      </c>
      <c r="J12" s="7"/>
      <c r="K12" s="53" t="s">
        <v>149</v>
      </c>
      <c r="L12" s="26"/>
      <c r="N12" s="13" t="str">
        <f>IF(COUNTIF(入力用シート!$E$5:$I$25,入力用シート!P12)&gt;0,"(選択済)","")</f>
        <v>(選択済)</v>
      </c>
      <c r="O12" s="8">
        <v>8</v>
      </c>
      <c r="P12" s="2" t="s">
        <v>103</v>
      </c>
      <c r="Q12" s="9" t="s">
        <v>104</v>
      </c>
    </row>
    <row r="13" spans="2:17" ht="19.5" thickBot="1">
      <c r="B13" s="25"/>
      <c r="C13" s="54"/>
      <c r="D13" s="7"/>
      <c r="E13" s="30" t="s">
        <v>127</v>
      </c>
      <c r="F13" s="30" t="s">
        <v>125</v>
      </c>
      <c r="G13" s="7"/>
      <c r="H13" s="30" t="s">
        <v>123</v>
      </c>
      <c r="I13" s="30" t="s">
        <v>121</v>
      </c>
      <c r="J13" s="7"/>
      <c r="K13" s="54"/>
      <c r="L13" s="26"/>
      <c r="N13" s="13" t="str">
        <f>IF(COUNTIF(入力用シート!$E$5:$I$25,入力用シート!P13)&gt;0,"(選択済)","")</f>
        <v>(選択済)</v>
      </c>
      <c r="O13" s="8">
        <v>9</v>
      </c>
      <c r="P13" s="2" t="s">
        <v>105</v>
      </c>
      <c r="Q13" s="9" t="s">
        <v>106</v>
      </c>
    </row>
    <row r="14" spans="2:17" ht="19.5" thickBot="1">
      <c r="B14" s="25"/>
      <c r="D14" s="7"/>
      <c r="E14" s="31">
        <f>F14+1</f>
        <v>16</v>
      </c>
      <c r="F14" s="31">
        <f>H14+1</f>
        <v>15</v>
      </c>
      <c r="G14" s="7"/>
      <c r="H14" s="31">
        <f>I14+1</f>
        <v>14</v>
      </c>
      <c r="I14" s="31">
        <v>13</v>
      </c>
      <c r="J14" s="7"/>
      <c r="L14" s="26"/>
      <c r="N14" s="13" t="str">
        <f>IF(COUNTIF(入力用シート!$E$5:$I$25,入力用シート!P14)&gt;0,"(選択済)","")</f>
        <v>(選択済)</v>
      </c>
      <c r="O14" s="8">
        <v>10</v>
      </c>
      <c r="P14" s="2" t="s">
        <v>107</v>
      </c>
      <c r="Q14" s="9" t="s">
        <v>108</v>
      </c>
    </row>
    <row r="15" spans="2:17" ht="18.75" customHeight="1">
      <c r="B15" s="25"/>
      <c r="C15" s="53" t="s">
        <v>150</v>
      </c>
      <c r="D15" s="7"/>
      <c r="E15" s="32" t="str">
        <f>IFERROR(VLOOKUP(入力用シート!E16,入力用シート!$P$5:$Q$32,2,FALSE)&amp;"","")</f>
        <v>なまえ１６</v>
      </c>
      <c r="F15" s="32" t="str">
        <f>IFERROR(VLOOKUP(入力用シート!F16,入力用シート!$P$5:$Q$32,2,FALSE)&amp;"","")</f>
        <v>なまえ１５</v>
      </c>
      <c r="G15" s="7"/>
      <c r="H15" s="32" t="str">
        <f>IFERROR(VLOOKUP(入力用シート!H16,入力用シート!$P$5:$Q$32,2,FALSE)&amp;"","")</f>
        <v>なまえ１４</v>
      </c>
      <c r="I15" s="32" t="str">
        <f>IFERROR(VLOOKUP(入力用シート!I16,入力用シート!$P$5:$Q$32,2,FALSE)&amp;"","")</f>
        <v>なまえ１３</v>
      </c>
      <c r="J15" s="7"/>
      <c r="K15" s="53" t="s">
        <v>150</v>
      </c>
      <c r="L15" s="26"/>
      <c r="N15" s="13" t="str">
        <f>IF(COUNTIF(入力用シート!$E$5:$I$25,入力用シート!P15)&gt;0,"(選択済)","")</f>
        <v>(選択済)</v>
      </c>
      <c r="O15" s="8">
        <v>11</v>
      </c>
      <c r="P15" s="2" t="s">
        <v>109</v>
      </c>
      <c r="Q15" s="9" t="s">
        <v>110</v>
      </c>
    </row>
    <row r="16" spans="2:17" ht="19.5" thickBot="1">
      <c r="B16" s="25"/>
      <c r="C16" s="54"/>
      <c r="D16" s="7"/>
      <c r="E16" s="30" t="s">
        <v>119</v>
      </c>
      <c r="F16" s="30" t="s">
        <v>117</v>
      </c>
      <c r="G16" s="7"/>
      <c r="H16" s="30" t="s">
        <v>115</v>
      </c>
      <c r="I16" s="30" t="s">
        <v>113</v>
      </c>
      <c r="J16" s="7"/>
      <c r="K16" s="54"/>
      <c r="L16" s="26"/>
      <c r="N16" s="13" t="str">
        <f>IF(COUNTIF(入力用シート!$E$5:$I$25,入力用シート!P16)&gt;0,"(選択済)","")</f>
        <v>(選択済)</v>
      </c>
      <c r="O16" s="8">
        <v>12</v>
      </c>
      <c r="P16" s="2" t="s">
        <v>111</v>
      </c>
      <c r="Q16" s="9" t="s">
        <v>112</v>
      </c>
    </row>
    <row r="17" spans="2:17" ht="19.5" thickBot="1">
      <c r="B17" s="25"/>
      <c r="D17" s="7"/>
      <c r="E17" s="31">
        <f>F17+1</f>
        <v>12</v>
      </c>
      <c r="F17" s="31">
        <f>H17+1</f>
        <v>11</v>
      </c>
      <c r="G17" s="7"/>
      <c r="H17" s="31">
        <f>I17+1</f>
        <v>10</v>
      </c>
      <c r="I17" s="31">
        <v>9</v>
      </c>
      <c r="J17" s="7"/>
      <c r="L17" s="26"/>
      <c r="N17" s="13" t="str">
        <f>IF(COUNTIF(入力用シート!$E$5:$I$25,入力用シート!P17)&gt;0,"(選択済)","")</f>
        <v>(選択済)</v>
      </c>
      <c r="O17" s="8">
        <v>13</v>
      </c>
      <c r="P17" s="2" t="s">
        <v>113</v>
      </c>
      <c r="Q17" s="9" t="s">
        <v>114</v>
      </c>
    </row>
    <row r="18" spans="2:17" ht="18.75" customHeight="1">
      <c r="B18" s="25"/>
      <c r="C18" s="53" t="s">
        <v>151</v>
      </c>
      <c r="D18" s="7"/>
      <c r="E18" s="32" t="str">
        <f>IFERROR(VLOOKUP(入力用シート!E19,入力用シート!$P$5:$Q$32,2,FALSE)&amp;"","")</f>
        <v>なまえ１２</v>
      </c>
      <c r="F18" s="32" t="str">
        <f>IFERROR(VLOOKUP(入力用シート!F19,入力用シート!$P$5:$Q$32,2,FALSE)&amp;"","")</f>
        <v>なまえ１１</v>
      </c>
      <c r="G18" s="7"/>
      <c r="H18" s="32" t="str">
        <f>IFERROR(VLOOKUP(入力用シート!H19,入力用シート!$P$5:$Q$32,2,FALSE)&amp;"","")</f>
        <v>なまえ１０</v>
      </c>
      <c r="I18" s="32" t="str">
        <f>IFERROR(VLOOKUP(入力用シート!I19,入力用シート!$P$5:$Q$32,2,FALSE)&amp;"","")</f>
        <v>なまえ９</v>
      </c>
      <c r="J18" s="7"/>
      <c r="K18" s="53" t="s">
        <v>151</v>
      </c>
      <c r="L18" s="26"/>
      <c r="N18" s="13" t="str">
        <f>IF(COUNTIF(入力用シート!$E$5:$I$25,入力用シート!P18)&gt;0,"(選択済)","")</f>
        <v>(選択済)</v>
      </c>
      <c r="O18" s="8">
        <v>14</v>
      </c>
      <c r="P18" s="2" t="s">
        <v>115</v>
      </c>
      <c r="Q18" s="9" t="s">
        <v>116</v>
      </c>
    </row>
    <row r="19" spans="2:17" ht="19.5" thickBot="1">
      <c r="B19" s="25"/>
      <c r="C19" s="54"/>
      <c r="D19" s="7"/>
      <c r="E19" s="30" t="s">
        <v>111</v>
      </c>
      <c r="F19" s="30" t="s">
        <v>109</v>
      </c>
      <c r="G19" s="7"/>
      <c r="H19" s="30" t="s">
        <v>107</v>
      </c>
      <c r="I19" s="30" t="s">
        <v>105</v>
      </c>
      <c r="J19" s="7"/>
      <c r="K19" s="54"/>
      <c r="L19" s="26"/>
      <c r="N19" s="13" t="str">
        <f>IF(COUNTIF(入力用シート!$E$5:$I$25,入力用シート!P19)&gt;0,"(選択済)","")</f>
        <v>(選択済)</v>
      </c>
      <c r="O19" s="8">
        <v>15</v>
      </c>
      <c r="P19" s="2" t="s">
        <v>117</v>
      </c>
      <c r="Q19" s="9" t="s">
        <v>118</v>
      </c>
    </row>
    <row r="20" spans="2:17" ht="19.5" thickBot="1">
      <c r="B20" s="25"/>
      <c r="D20" s="7"/>
      <c r="E20" s="31">
        <f>F20+1</f>
        <v>8</v>
      </c>
      <c r="F20" s="31">
        <f>H20+1</f>
        <v>7</v>
      </c>
      <c r="G20" s="7"/>
      <c r="H20" s="31">
        <f>I20+1</f>
        <v>6</v>
      </c>
      <c r="I20" s="31">
        <v>5</v>
      </c>
      <c r="J20" s="7"/>
      <c r="L20" s="26"/>
      <c r="N20" s="13" t="str">
        <f>IF(COUNTIF(入力用シート!$E$5:$I$25,入力用シート!P20)&gt;0,"(選択済)","")</f>
        <v>(選択済)</v>
      </c>
      <c r="O20" s="8">
        <v>16</v>
      </c>
      <c r="P20" s="2" t="s">
        <v>119</v>
      </c>
      <c r="Q20" s="9" t="s">
        <v>120</v>
      </c>
    </row>
    <row r="21" spans="2:17" ht="18.75" customHeight="1">
      <c r="B21" s="25"/>
      <c r="C21" s="53" t="s">
        <v>152</v>
      </c>
      <c r="D21" s="7"/>
      <c r="E21" s="32" t="str">
        <f>IFERROR(VLOOKUP(入力用シート!E22,入力用シート!$P$5:$Q$32,2,FALSE)&amp;"","")</f>
        <v>なまえ８</v>
      </c>
      <c r="F21" s="32" t="str">
        <f>IFERROR(VLOOKUP(入力用シート!F22,入力用シート!$P$5:$Q$32,2,FALSE)&amp;"","")</f>
        <v>なまえ７</v>
      </c>
      <c r="G21" s="7"/>
      <c r="H21" s="32" t="str">
        <f>IFERROR(VLOOKUP(入力用シート!H22,入力用シート!$P$5:$Q$32,2,FALSE)&amp;"","")</f>
        <v>なまえ６</v>
      </c>
      <c r="I21" s="32" t="str">
        <f>IFERROR(VLOOKUP(入力用シート!I22,入力用シート!$P$5:$Q$32,2,FALSE)&amp;"","")</f>
        <v>なまえ５</v>
      </c>
      <c r="J21" s="7"/>
      <c r="K21" s="53" t="s">
        <v>152</v>
      </c>
      <c r="L21" s="26"/>
      <c r="N21" s="13" t="str">
        <f>IF(COUNTIF(入力用シート!$E$5:$I$25,入力用シート!P21)&gt;0,"(選択済)","")</f>
        <v>(選択済)</v>
      </c>
      <c r="O21" s="8">
        <v>17</v>
      </c>
      <c r="P21" s="2" t="s">
        <v>121</v>
      </c>
      <c r="Q21" s="9" t="s">
        <v>122</v>
      </c>
    </row>
    <row r="22" spans="2:17" ht="19.5" thickBot="1">
      <c r="B22" s="25"/>
      <c r="C22" s="54"/>
      <c r="D22" s="7"/>
      <c r="E22" s="30" t="s">
        <v>103</v>
      </c>
      <c r="F22" s="30" t="s">
        <v>101</v>
      </c>
      <c r="G22" s="7"/>
      <c r="H22" s="30" t="s">
        <v>99</v>
      </c>
      <c r="I22" s="30" t="s">
        <v>97</v>
      </c>
      <c r="J22" s="7"/>
      <c r="K22" s="54"/>
      <c r="L22" s="26"/>
      <c r="N22" s="13" t="str">
        <f>IF(COUNTIF(入力用シート!$E$5:$I$25,入力用シート!P22)&gt;0,"(選択済)","")</f>
        <v>(選択済)</v>
      </c>
      <c r="O22" s="8">
        <v>18</v>
      </c>
      <c r="P22" s="2" t="s">
        <v>123</v>
      </c>
      <c r="Q22" s="9" t="s">
        <v>124</v>
      </c>
    </row>
    <row r="23" spans="2:17" ht="19.5" thickBot="1">
      <c r="B23" s="25"/>
      <c r="D23" s="7"/>
      <c r="E23" s="31">
        <f>F23+1</f>
        <v>4</v>
      </c>
      <c r="F23" s="31">
        <f>H23+1</f>
        <v>3</v>
      </c>
      <c r="G23" s="7"/>
      <c r="H23" s="31">
        <f>I23+1</f>
        <v>2</v>
      </c>
      <c r="I23" s="31">
        <v>1</v>
      </c>
      <c r="J23" s="7"/>
      <c r="L23" s="26"/>
      <c r="N23" s="13" t="str">
        <f>IF(COUNTIF(入力用シート!$E$5:$I$25,入力用シート!P23)&gt;0,"(選択済)","")</f>
        <v>(選択済)</v>
      </c>
      <c r="O23" s="8">
        <v>19</v>
      </c>
      <c r="P23" s="2" t="s">
        <v>125</v>
      </c>
      <c r="Q23" s="9" t="s">
        <v>126</v>
      </c>
    </row>
    <row r="24" spans="2:17" ht="18.75" customHeight="1">
      <c r="B24" s="25"/>
      <c r="C24" s="53" t="s">
        <v>153</v>
      </c>
      <c r="D24" s="7"/>
      <c r="E24" s="32" t="str">
        <f>IFERROR(VLOOKUP(入力用シート!E25,入力用シート!$P$5:$Q$32,2,FALSE)&amp;"","")</f>
        <v>なまえ４</v>
      </c>
      <c r="F24" s="32" t="str">
        <f>IFERROR(VLOOKUP(入力用シート!F25,入力用シート!$P$5:$Q$32,2,FALSE)&amp;"","")</f>
        <v>なまえ３</v>
      </c>
      <c r="G24" s="7"/>
      <c r="H24" s="32" t="str">
        <f>IFERROR(VLOOKUP(入力用シート!H25,入力用シート!$P$5:$Q$32,2,FALSE)&amp;"","")</f>
        <v>なまえ２</v>
      </c>
      <c r="I24" s="32" t="str">
        <f>IFERROR(VLOOKUP(入力用シート!I25,入力用シート!$P$5:$Q$32,2,FALSE)&amp;"","")</f>
        <v>なまえ１</v>
      </c>
      <c r="J24" s="7"/>
      <c r="K24" s="53" t="s">
        <v>153</v>
      </c>
      <c r="L24" s="26"/>
      <c r="N24" s="13" t="str">
        <f>IF(COUNTIF(入力用シート!$E$5:$I$25,入力用シート!P24)&gt;0,"(選択済)","")</f>
        <v>(選択済)</v>
      </c>
      <c r="O24" s="8">
        <v>20</v>
      </c>
      <c r="P24" s="2" t="s">
        <v>127</v>
      </c>
      <c r="Q24" s="9" t="s">
        <v>128</v>
      </c>
    </row>
    <row r="25" spans="2:17" ht="19.5" thickBot="1">
      <c r="B25" s="25"/>
      <c r="C25" s="54"/>
      <c r="D25" s="7"/>
      <c r="E25" s="30" t="s">
        <v>95</v>
      </c>
      <c r="F25" s="30" t="s">
        <v>93</v>
      </c>
      <c r="G25" s="7"/>
      <c r="H25" s="30" t="s">
        <v>91</v>
      </c>
      <c r="I25" s="30" t="s">
        <v>89</v>
      </c>
      <c r="J25" s="7"/>
      <c r="K25" s="54"/>
      <c r="L25" s="26"/>
      <c r="N25" s="13" t="str">
        <f>IF(COUNTIF(入力用シート!$E$5:$I$25,入力用シート!P25)&gt;0,"(選択済)","")</f>
        <v>(選択済)</v>
      </c>
      <c r="O25" s="8">
        <v>21</v>
      </c>
      <c r="P25" s="2" t="s">
        <v>129</v>
      </c>
      <c r="Q25" s="9" t="s">
        <v>130</v>
      </c>
    </row>
    <row r="26" spans="2:17" ht="19.5" thickBot="1">
      <c r="B26" s="25"/>
      <c r="C26" s="7"/>
      <c r="D26" s="7"/>
      <c r="E26" s="7"/>
      <c r="F26" s="7"/>
      <c r="G26" s="7"/>
      <c r="H26" s="7"/>
      <c r="I26" s="7"/>
      <c r="J26" s="7"/>
      <c r="K26" s="7"/>
      <c r="L26" s="26"/>
      <c r="N26" s="13" t="str">
        <f>IF(COUNTIF(入力用シート!$E$5:$I$25,入力用シート!P26)&gt;0,"(選択済)","")</f>
        <v>(選択済)</v>
      </c>
      <c r="O26" s="8">
        <v>22</v>
      </c>
      <c r="P26" s="2" t="s">
        <v>131</v>
      </c>
      <c r="Q26" s="9" t="s">
        <v>132</v>
      </c>
    </row>
    <row r="27" spans="2:17" ht="18.75" customHeight="1">
      <c r="B27" s="25"/>
      <c r="D27" s="7"/>
      <c r="E27" s="66" t="s">
        <v>145</v>
      </c>
      <c r="F27" s="67"/>
      <c r="G27" s="7"/>
      <c r="H27" s="7"/>
      <c r="I27" s="66" t="s">
        <v>146</v>
      </c>
      <c r="J27" s="70"/>
      <c r="K27" s="70"/>
      <c r="L27" s="67"/>
      <c r="N27" s="13" t="str">
        <f>IF(COUNTIF(入力用シート!$E$5:$I$25,入力用シート!P27)&gt;0,"(選択済)","")</f>
        <v>(選択済)</v>
      </c>
      <c r="O27" s="8">
        <v>23</v>
      </c>
      <c r="P27" s="2" t="s">
        <v>133</v>
      </c>
      <c r="Q27" s="9" t="s">
        <v>134</v>
      </c>
    </row>
    <row r="28" spans="2:17" ht="19.5" thickBot="1">
      <c r="B28" s="25"/>
      <c r="D28" s="7"/>
      <c r="E28" s="68"/>
      <c r="F28" s="69"/>
      <c r="G28" s="7"/>
      <c r="H28" s="7"/>
      <c r="I28" s="68"/>
      <c r="J28" s="71"/>
      <c r="K28" s="71"/>
      <c r="L28" s="69"/>
      <c r="N28" s="13" t="str">
        <f>IF(COUNTIF(入力用シート!$E$5:$I$25,入力用シート!P28)&gt;0,"(選択済)","")</f>
        <v>(選択済)</v>
      </c>
      <c r="O28" s="8">
        <v>24</v>
      </c>
      <c r="P28" s="2" t="s">
        <v>135</v>
      </c>
      <c r="Q28" s="9" t="s">
        <v>136</v>
      </c>
    </row>
    <row r="29" spans="2:17" ht="19.5" thickBot="1">
      <c r="B29" s="27"/>
      <c r="C29" s="19"/>
      <c r="D29" s="28"/>
      <c r="E29" s="28"/>
      <c r="F29" s="28"/>
      <c r="G29" s="28"/>
      <c r="H29" s="28"/>
      <c r="I29" s="28"/>
      <c r="J29" s="28"/>
      <c r="K29" s="19"/>
      <c r="L29" s="29"/>
      <c r="N29" s="13" t="str">
        <f>IF(COUNTIF(入力用シート!$E$5:$I$25,入力用シート!P29)&gt;0,"(選択済)","")</f>
        <v>(選択済)</v>
      </c>
      <c r="O29" s="8">
        <v>25</v>
      </c>
      <c r="P29" s="2" t="s">
        <v>137</v>
      </c>
      <c r="Q29" s="9" t="s">
        <v>138</v>
      </c>
    </row>
    <row r="30" spans="2:17" ht="18.75" customHeight="1">
      <c r="L30" s="7"/>
      <c r="N30" s="13" t="str">
        <f>IF(COUNTIF(入力用シート!$E$5:$I$25,入力用シート!P30)&gt;0,"(選択済)","")</f>
        <v>(選択済)</v>
      </c>
      <c r="O30" s="8">
        <v>26</v>
      </c>
      <c r="P30" s="2" t="s">
        <v>139</v>
      </c>
      <c r="Q30" s="9" t="s">
        <v>140</v>
      </c>
    </row>
    <row r="31" spans="2:17">
      <c r="L31" s="7"/>
      <c r="N31" s="13" t="str">
        <f>IF(COUNTIF(入力用シート!$E$5:$I$25,入力用シート!P31)&gt;0,"(選択済)","")</f>
        <v>(選択済)</v>
      </c>
      <c r="O31" s="8">
        <v>27</v>
      </c>
      <c r="P31" s="2" t="s">
        <v>141</v>
      </c>
      <c r="Q31" s="9" t="s">
        <v>142</v>
      </c>
    </row>
    <row r="32" spans="2:17" ht="19.5" thickBot="1">
      <c r="N32" s="13" t="str">
        <f>IF(COUNTIF(入力用シート!$E$5:$I$25,入力用シート!P32)&gt;0,"(選択済)","")</f>
        <v>(選択済)</v>
      </c>
      <c r="O32" s="10">
        <v>28</v>
      </c>
      <c r="P32" s="11" t="s">
        <v>143</v>
      </c>
      <c r="Q32" s="12" t="s">
        <v>144</v>
      </c>
    </row>
    <row r="33" spans="12:12" ht="18.75" customHeight="1"/>
    <row r="36" spans="12:12" ht="18.75" customHeight="1"/>
    <row r="39" spans="12:12" ht="18.75" customHeight="1"/>
    <row r="42" spans="12:12" ht="18.75" customHeight="1"/>
    <row r="45" spans="12:12" ht="18.75" customHeight="1"/>
    <row r="48" spans="12:12" ht="18.75" customHeight="1">
      <c r="L48" s="7"/>
    </row>
    <row r="51" ht="18.75" customHeight="1"/>
    <row r="54" ht="18.75" customHeight="1"/>
    <row r="57" ht="18.75" customHeight="1"/>
  </sheetData>
  <mergeCells count="18">
    <mergeCell ref="E27:F28"/>
    <mergeCell ref="I27:L28"/>
    <mergeCell ref="K15:K16"/>
    <mergeCell ref="C18:C19"/>
    <mergeCell ref="K18:K19"/>
    <mergeCell ref="C21:C22"/>
    <mergeCell ref="K21:K22"/>
    <mergeCell ref="C24:C25"/>
    <mergeCell ref="K24:K25"/>
    <mergeCell ref="O2:P3"/>
    <mergeCell ref="B2:E2"/>
    <mergeCell ref="C15:C16"/>
    <mergeCell ref="K9:K10"/>
    <mergeCell ref="C12:C13"/>
    <mergeCell ref="K12:K13"/>
    <mergeCell ref="K6:K7"/>
    <mergeCell ref="C6:C7"/>
    <mergeCell ref="C9:C10"/>
  </mergeCells>
  <phoneticPr fontId="1"/>
  <conditionalFormatting sqref="I2">
    <cfRule type="cellIs" dxfId="2" priority="4" operator="notEqual">
      <formula>$H$2</formula>
    </cfRule>
  </conditionalFormatting>
  <conditionalFormatting sqref="H7:I7 E7:F7 H10:I10 E10:F10 H13:I13 E13:F13 H16:I16 E16:F16 H19:I19 E19:F19 H22:I22 E22:F22 H25:I25 E25:F25">
    <cfRule type="cellIs" dxfId="1" priority="3" operator="notEqual">
      <formula>""</formula>
    </cfRule>
  </conditionalFormatting>
  <conditionalFormatting sqref="H25:I25 E25:F25 E22:F22 H22:I22 E19:F19 H19:I19 E16:F16 H16:I16 E13:F13 H13:I13 E10:F10 H10:I10 E7:F7 H7:I7">
    <cfRule type="duplicateValues" dxfId="0" priority="2"/>
  </conditionalFormatting>
  <dataValidations disablePrompts="1" count="1">
    <dataValidation type="list" allowBlank="1" showInputMessage="1" showErrorMessage="1" sqref="H25:I25 H22:I22 H7:I7 H10:I10 H13:I13 H16:I16 H19:I19 E7:F7 E10:F10 E13:F13 E16:F16 E19:F19 E22:F22 E25:F25" xr:uid="{5147DFA2-04CD-43C9-AAED-D1C0878E6599}">
      <formula1>$P$5:$P$32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FAAA4-9C7B-4881-8311-0B09CA3ED475}">
  <dimension ref="A1:D112"/>
  <sheetViews>
    <sheetView showGridLines="0" workbookViewId="0"/>
  </sheetViews>
  <sheetFormatPr defaultRowHeight="13.5"/>
  <cols>
    <col min="1" max="3" width="3.125" style="4" customWidth="1"/>
    <col min="4" max="16384" width="9" style="4"/>
  </cols>
  <sheetData>
    <row r="1" spans="1:3">
      <c r="A1" s="3" t="s">
        <v>3</v>
      </c>
    </row>
    <row r="2" spans="1:3">
      <c r="A2" s="3"/>
    </row>
    <row r="3" spans="1:3">
      <c r="B3" s="4" t="s">
        <v>4</v>
      </c>
    </row>
    <row r="4" spans="1:3">
      <c r="C4" s="5" t="s">
        <v>5</v>
      </c>
    </row>
    <row r="5" spans="1:3">
      <c r="C5" s="5"/>
    </row>
    <row r="6" spans="1:3">
      <c r="B6" s="4" t="s">
        <v>6</v>
      </c>
    </row>
    <row r="7" spans="1:3">
      <c r="C7" s="4" t="s">
        <v>7</v>
      </c>
    </row>
    <row r="8" spans="1:3">
      <c r="C8" s="4" t="s">
        <v>8</v>
      </c>
    </row>
    <row r="9" spans="1:3">
      <c r="C9" s="4" t="s">
        <v>9</v>
      </c>
    </row>
    <row r="10" spans="1:3">
      <c r="C10" s="4" t="s">
        <v>10</v>
      </c>
    </row>
    <row r="11" spans="1:3">
      <c r="C11" s="4" t="s">
        <v>11</v>
      </c>
    </row>
    <row r="12" spans="1:3">
      <c r="C12" s="4" t="s">
        <v>12</v>
      </c>
    </row>
    <row r="14" spans="1:3">
      <c r="B14" s="4" t="s">
        <v>13</v>
      </c>
    </row>
    <row r="15" spans="1:3">
      <c r="C15" s="4" t="s">
        <v>14</v>
      </c>
    </row>
    <row r="16" spans="1:3">
      <c r="C16" s="4" t="s">
        <v>15</v>
      </c>
    </row>
    <row r="17" spans="1:4">
      <c r="C17" s="4" t="s">
        <v>16</v>
      </c>
    </row>
    <row r="18" spans="1:4">
      <c r="C18" s="4" t="s">
        <v>17</v>
      </c>
    </row>
    <row r="19" spans="1:4">
      <c r="C19" s="4" t="s">
        <v>18</v>
      </c>
    </row>
    <row r="21" spans="1:4">
      <c r="A21" s="3" t="s">
        <v>19</v>
      </c>
    </row>
    <row r="22" spans="1:4">
      <c r="A22" s="3"/>
    </row>
    <row r="23" spans="1:4">
      <c r="B23" s="4" t="s">
        <v>20</v>
      </c>
    </row>
    <row r="24" spans="1:4">
      <c r="C24" s="4" t="s">
        <v>21</v>
      </c>
    </row>
    <row r="25" spans="1:4">
      <c r="D25" s="5" t="s">
        <v>22</v>
      </c>
    </row>
    <row r="26" spans="1:4">
      <c r="C26" s="4" t="s">
        <v>23</v>
      </c>
    </row>
    <row r="27" spans="1:4">
      <c r="D27" s="5" t="s">
        <v>24</v>
      </c>
    </row>
    <row r="28" spans="1:4">
      <c r="C28" s="6" t="s">
        <v>25</v>
      </c>
    </row>
    <row r="29" spans="1:4">
      <c r="D29" s="5" t="s">
        <v>26</v>
      </c>
    </row>
    <row r="30" spans="1:4">
      <c r="C30" s="4" t="s">
        <v>27</v>
      </c>
    </row>
    <row r="31" spans="1:4">
      <c r="D31" s="5" t="s">
        <v>28</v>
      </c>
    </row>
    <row r="33" spans="2:4">
      <c r="B33" s="4" t="s">
        <v>29</v>
      </c>
    </row>
    <row r="34" spans="2:4">
      <c r="C34" s="4" t="s">
        <v>30</v>
      </c>
    </row>
    <row r="35" spans="2:4">
      <c r="D35" s="5" t="s">
        <v>31</v>
      </c>
    </row>
    <row r="37" spans="2:4">
      <c r="B37" s="4" t="s">
        <v>32</v>
      </c>
    </row>
    <row r="38" spans="2:4">
      <c r="C38" s="4" t="s">
        <v>33</v>
      </c>
    </row>
    <row r="39" spans="2:4">
      <c r="D39" s="5" t="s">
        <v>34</v>
      </c>
    </row>
    <row r="40" spans="2:4">
      <c r="C40" s="4" t="s">
        <v>35</v>
      </c>
    </row>
    <row r="41" spans="2:4">
      <c r="D41" s="5" t="s">
        <v>36</v>
      </c>
    </row>
    <row r="43" spans="2:4">
      <c r="B43" s="4" t="s">
        <v>37</v>
      </c>
    </row>
    <row r="44" spans="2:4">
      <c r="C44" s="4" t="s">
        <v>38</v>
      </c>
    </row>
    <row r="45" spans="2:4">
      <c r="D45" s="5" t="s">
        <v>39</v>
      </c>
    </row>
    <row r="46" spans="2:4">
      <c r="C46" s="4" t="s">
        <v>40</v>
      </c>
    </row>
    <row r="47" spans="2:4">
      <c r="D47" s="5" t="s">
        <v>41</v>
      </c>
    </row>
    <row r="49" spans="2:4">
      <c r="B49" s="4" t="s">
        <v>42</v>
      </c>
    </row>
    <row r="50" spans="2:4">
      <c r="C50" s="4" t="s">
        <v>43</v>
      </c>
    </row>
    <row r="51" spans="2:4">
      <c r="D51" s="5" t="s">
        <v>44</v>
      </c>
    </row>
    <row r="52" spans="2:4">
      <c r="C52" s="4" t="s">
        <v>45</v>
      </c>
    </row>
    <row r="53" spans="2:4">
      <c r="D53" s="5" t="s">
        <v>46</v>
      </c>
    </row>
    <row r="54" spans="2:4">
      <c r="C54" s="4" t="s">
        <v>47</v>
      </c>
    </row>
    <row r="55" spans="2:4">
      <c r="D55" s="5" t="s">
        <v>48</v>
      </c>
    </row>
    <row r="57" spans="2:4">
      <c r="B57" s="4" t="s">
        <v>49</v>
      </c>
    </row>
    <row r="58" spans="2:4">
      <c r="C58" s="4" t="s">
        <v>50</v>
      </c>
    </row>
    <row r="59" spans="2:4">
      <c r="D59" s="5" t="s">
        <v>51</v>
      </c>
    </row>
    <row r="60" spans="2:4">
      <c r="C60" s="4" t="s">
        <v>52</v>
      </c>
    </row>
    <row r="61" spans="2:4">
      <c r="D61" s="5" t="s">
        <v>53</v>
      </c>
    </row>
    <row r="62" spans="2:4">
      <c r="C62" s="4" t="s">
        <v>54</v>
      </c>
    </row>
    <row r="63" spans="2:4">
      <c r="D63" s="5" t="s">
        <v>55</v>
      </c>
    </row>
    <row r="65" spans="2:4">
      <c r="B65" s="4" t="s">
        <v>56</v>
      </c>
    </row>
    <row r="66" spans="2:4">
      <c r="C66" s="4" t="s">
        <v>57</v>
      </c>
    </row>
    <row r="67" spans="2:4">
      <c r="D67" s="5" t="s">
        <v>58</v>
      </c>
    </row>
    <row r="68" spans="2:4">
      <c r="C68" s="4" t="s">
        <v>59</v>
      </c>
    </row>
    <row r="69" spans="2:4">
      <c r="D69" s="5" t="s">
        <v>60</v>
      </c>
    </row>
    <row r="70" spans="2:4">
      <c r="C70" s="4" t="s">
        <v>61</v>
      </c>
    </row>
    <row r="71" spans="2:4">
      <c r="D71" s="5" t="s">
        <v>62</v>
      </c>
    </row>
    <row r="72" spans="2:4">
      <c r="C72" s="4" t="s">
        <v>63</v>
      </c>
    </row>
    <row r="73" spans="2:4">
      <c r="D73" s="5" t="s">
        <v>64</v>
      </c>
    </row>
    <row r="74" spans="2:4">
      <c r="C74" s="4" t="s">
        <v>65</v>
      </c>
    </row>
    <row r="75" spans="2:4">
      <c r="D75" s="5" t="s">
        <v>66</v>
      </c>
    </row>
    <row r="77" spans="2:4">
      <c r="B77" s="4" t="s">
        <v>67</v>
      </c>
    </row>
    <row r="78" spans="2:4">
      <c r="C78" s="4" t="s">
        <v>68</v>
      </c>
    </row>
    <row r="79" spans="2:4">
      <c r="D79" s="5" t="s">
        <v>69</v>
      </c>
    </row>
    <row r="80" spans="2:4">
      <c r="C80" s="4" t="s">
        <v>70</v>
      </c>
    </row>
    <row r="81" spans="1:4">
      <c r="D81" s="5" t="s">
        <v>71</v>
      </c>
    </row>
    <row r="83" spans="1:4">
      <c r="A83" s="3" t="s">
        <v>72</v>
      </c>
    </row>
    <row r="84" spans="1:4">
      <c r="A84" s="3"/>
    </row>
    <row r="85" spans="1:4">
      <c r="B85" s="4" t="s">
        <v>73</v>
      </c>
    </row>
    <row r="86" spans="1:4">
      <c r="C86" s="5" t="s">
        <v>74</v>
      </c>
    </row>
    <row r="88" spans="1:4">
      <c r="B88" s="4" t="s">
        <v>75</v>
      </c>
    </row>
    <row r="89" spans="1:4">
      <c r="C89" s="5" t="s">
        <v>76</v>
      </c>
    </row>
    <row r="91" spans="1:4">
      <c r="B91" s="4" t="s">
        <v>77</v>
      </c>
    </row>
    <row r="92" spans="1:4">
      <c r="C92" s="5" t="s">
        <v>78</v>
      </c>
    </row>
    <row r="94" spans="1:4">
      <c r="B94" s="4" t="s">
        <v>79</v>
      </c>
    </row>
    <row r="95" spans="1:4">
      <c r="C95" s="5" t="s">
        <v>80</v>
      </c>
    </row>
    <row r="97" spans="1:3">
      <c r="A97" s="3" t="s">
        <v>81</v>
      </c>
    </row>
    <row r="98" spans="1:3">
      <c r="A98" s="3"/>
    </row>
    <row r="99" spans="1:3">
      <c r="B99" s="4" t="s">
        <v>82</v>
      </c>
    </row>
    <row r="100" spans="1:3">
      <c r="C100" s="5" t="s">
        <v>83</v>
      </c>
    </row>
    <row r="101" spans="1:3">
      <c r="C101" s="5"/>
    </row>
    <row r="102" spans="1:3">
      <c r="B102" s="4" t="s">
        <v>84</v>
      </c>
    </row>
    <row r="110" spans="1:3">
      <c r="C110" s="4" t="s">
        <v>85</v>
      </c>
    </row>
    <row r="111" spans="1:3">
      <c r="C111" s="4" t="s">
        <v>86</v>
      </c>
    </row>
    <row r="112" spans="1:3">
      <c r="C112" s="5" t="s">
        <v>87</v>
      </c>
    </row>
  </sheetData>
  <phoneticPr fontId="1"/>
  <hyperlinks>
    <hyperlink ref="C4" r:id="rId1" xr:uid="{8CC22AEB-08E3-41C3-83CD-13103606DD26}"/>
    <hyperlink ref="C100" r:id="rId2" xr:uid="{A5B05C27-BB94-42A7-9AC9-EEF648B08B54}"/>
    <hyperlink ref="C112" r:id="rId3" xr:uid="{9DC8BFD7-0439-44BD-9BBB-358C5DB78652}"/>
    <hyperlink ref="C86" r:id="rId4" xr:uid="{66D42A3C-C127-430B-87D1-6BE5CD263913}"/>
    <hyperlink ref="C89" r:id="rId5" xr:uid="{410CED18-67A6-485F-816C-FD0914F43868}"/>
    <hyperlink ref="C92" r:id="rId6" xr:uid="{9E19A7EC-513F-4E50-A7E9-BF179E492E9C}"/>
    <hyperlink ref="C95" r:id="rId7" xr:uid="{101F272D-66D0-46F9-A3DB-27DE75924E3B}"/>
    <hyperlink ref="D25" r:id="rId8" xr:uid="{24C32F8F-2812-4A8F-8F3B-4CB1E391696D}"/>
    <hyperlink ref="D27" r:id="rId9" xr:uid="{0297752C-2A18-4961-A1BD-F720F2B7010C}"/>
    <hyperlink ref="D29" r:id="rId10" xr:uid="{45E15172-C9C5-4A0D-AA26-1768DC487798}"/>
    <hyperlink ref="D31" r:id="rId11" xr:uid="{8533A2C2-E858-4F13-9848-7947C95B2A4F}"/>
    <hyperlink ref="D35" r:id="rId12" xr:uid="{3AAF84AA-BB91-44D4-9B13-87CCDCA49E70}"/>
    <hyperlink ref="D39" r:id="rId13" xr:uid="{50727958-64A5-4121-A70A-1FE1C59C9CA2}"/>
    <hyperlink ref="D41" r:id="rId14" xr:uid="{A6C189C7-A8B9-461B-BFEA-DBB74E5CD52E}"/>
    <hyperlink ref="D45" r:id="rId15" xr:uid="{6B3A2D35-4413-42A5-84CD-ECEF107984D9}"/>
    <hyperlink ref="D47" r:id="rId16" xr:uid="{A911AF86-F062-4F69-8588-C9E489D1AD50}"/>
    <hyperlink ref="D51" r:id="rId17" xr:uid="{B4336FE2-915A-43F6-BAD6-02F2ED0A006E}"/>
    <hyperlink ref="D53" r:id="rId18" xr:uid="{7DC21654-9D7F-482C-974F-ADDE977F0B70}"/>
    <hyperlink ref="D55" r:id="rId19" xr:uid="{4712F31D-0D01-4521-95FC-CD9CE76C127E}"/>
    <hyperlink ref="D61" r:id="rId20" xr:uid="{D47C8317-3EFC-49C2-8477-0AB9AA72CB29}"/>
    <hyperlink ref="D63" r:id="rId21" xr:uid="{F102083A-75AA-495D-A566-7CCCBD74F7F0}"/>
    <hyperlink ref="D59" r:id="rId22" xr:uid="{CBF811C8-D5F3-4F6C-B84C-FFEE3E954971}"/>
    <hyperlink ref="D67" r:id="rId23" xr:uid="{68577BCC-8C04-430F-89E2-4B88DA8860A9}"/>
    <hyperlink ref="D69" r:id="rId24" xr:uid="{CF60A4E3-9D43-452F-B28B-FBA0A48176C4}"/>
    <hyperlink ref="D71" r:id="rId25" xr:uid="{FC99997F-4519-4925-8EAA-A1EF328D9F99}"/>
    <hyperlink ref="D73" r:id="rId26" xr:uid="{8BEE20EF-EA0E-411E-B6A6-02B67E0DC636}"/>
    <hyperlink ref="D75" r:id="rId27" xr:uid="{6FCF93BC-8E1D-47EB-9D39-AC0389ACFCF8}"/>
    <hyperlink ref="D79" r:id="rId28" xr:uid="{D87AFDB7-6DC6-4F73-9BDB-0D096B4064C2}"/>
    <hyperlink ref="D81" r:id="rId29" xr:uid="{EAD3F724-6DB7-4F23-9C05-1227F3C8593B}"/>
  </hyperlinks>
  <pageMargins left="0.7" right="0.7" top="0.75" bottom="0.75" header="0.3" footer="0.3"/>
  <drawing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印刷用シート</vt:lpstr>
      <vt:lpstr>入力用シート</vt:lpstr>
      <vt:lpstr>【PR】その他のExcelテンプレート</vt:lpstr>
      <vt:lpstr>印刷用シート!Print_Area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2022-03-30T08:31:48Z</cp:lastPrinted>
  <dcterms:created xsi:type="dcterms:W3CDTF">2015-06-05T18:19:34Z</dcterms:created>
  <dcterms:modified xsi:type="dcterms:W3CDTF">2022-03-30T13:01:50Z</dcterms:modified>
</cp:coreProperties>
</file>