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xampp\htdocs\plus_pm_jp\wp-content\uploads\blog\seating-chart-excel-for-medium-bus\download\"/>
    </mc:Choice>
  </mc:AlternateContent>
  <xr:revisionPtr revIDLastSave="0" documentId="13_ncr:1_{C282076A-A7D4-4DEA-96BF-465E67880406}" xr6:coauthVersionLast="47" xr6:coauthVersionMax="47" xr10:uidLastSave="{00000000-0000-0000-0000-000000000000}"/>
  <bookViews>
    <workbookView xWindow="2310" yWindow="2250" windowWidth="22755" windowHeight="12900" activeTab="1" xr2:uid="{00000000-000D-0000-FFFF-FFFF00000000}"/>
  </bookViews>
  <sheets>
    <sheet name="印刷用シート" sheetId="7" r:id="rId1"/>
    <sheet name="入力用シート" sheetId="6" r:id="rId2"/>
    <sheet name="【PR】その他のExcelテンプレート" sheetId="5" r:id="rId3"/>
  </sheets>
  <definedNames>
    <definedName name="_xlnm.Print_Area" localSheetId="0">印刷用シート!$A$1:$M$31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3" i="6" l="1"/>
  <c r="F23" i="6"/>
  <c r="H23" i="6"/>
  <c r="E20" i="6"/>
  <c r="F20" i="6"/>
  <c r="H20" i="6"/>
  <c r="E17" i="6"/>
  <c r="F17" i="6"/>
  <c r="H17" i="6"/>
  <c r="E14" i="6"/>
  <c r="F14" i="6"/>
  <c r="H14" i="6"/>
  <c r="E11" i="6"/>
  <c r="F11" i="6"/>
  <c r="H11" i="6"/>
  <c r="E8" i="6"/>
  <c r="F8" i="6"/>
  <c r="H8" i="6"/>
  <c r="E5" i="6"/>
  <c r="F5" i="6"/>
  <c r="H5" i="6"/>
  <c r="H2" i="6"/>
  <c r="I25" i="7" l="1"/>
  <c r="H25" i="7"/>
  <c r="F25" i="7"/>
  <c r="E25" i="7"/>
  <c r="I22" i="7"/>
  <c r="H22" i="7"/>
  <c r="F22" i="7"/>
  <c r="E22" i="7"/>
  <c r="I19" i="7"/>
  <c r="H19" i="7"/>
  <c r="F19" i="7"/>
  <c r="E19" i="7"/>
  <c r="I16" i="7"/>
  <c r="H16" i="7"/>
  <c r="F16" i="7"/>
  <c r="E16" i="7"/>
  <c r="I13" i="7"/>
  <c r="H13" i="7"/>
  <c r="F13" i="7"/>
  <c r="E13" i="7"/>
  <c r="I10" i="7"/>
  <c r="H10" i="7"/>
  <c r="F10" i="7"/>
  <c r="E10" i="7"/>
  <c r="I7" i="7"/>
  <c r="H7" i="7"/>
  <c r="F7" i="7"/>
  <c r="E7" i="7"/>
  <c r="I5" i="7"/>
  <c r="I8" i="7"/>
  <c r="I11" i="7"/>
  <c r="I14" i="7"/>
  <c r="I17" i="7"/>
  <c r="I20" i="7"/>
  <c r="I23" i="7"/>
  <c r="F2" i="7"/>
  <c r="B2" i="7"/>
  <c r="E24" i="6"/>
  <c r="E24" i="7" s="1"/>
  <c r="E21" i="6"/>
  <c r="E21" i="7" s="1"/>
  <c r="E18" i="6"/>
  <c r="E18" i="7" s="1"/>
  <c r="E15" i="6"/>
  <c r="E15" i="7" s="1"/>
  <c r="E12" i="6"/>
  <c r="E12" i="7" s="1"/>
  <c r="E9" i="6"/>
  <c r="E9" i="7" s="1"/>
  <c r="E6" i="6"/>
  <c r="E6" i="7" s="1"/>
  <c r="F24" i="6"/>
  <c r="F24" i="7" s="1"/>
  <c r="F21" i="6"/>
  <c r="F21" i="7" s="1"/>
  <c r="F18" i="6"/>
  <c r="F18" i="7" s="1"/>
  <c r="F15" i="6"/>
  <c r="F15" i="7" s="1"/>
  <c r="F12" i="6"/>
  <c r="F12" i="7" s="1"/>
  <c r="F9" i="6"/>
  <c r="F9" i="7" s="1"/>
  <c r="F6" i="6"/>
  <c r="F6" i="7" s="1"/>
  <c r="H24" i="6"/>
  <c r="H24" i="7" s="1"/>
  <c r="H21" i="6"/>
  <c r="H21" i="7" s="1"/>
  <c r="H18" i="6"/>
  <c r="H18" i="7" s="1"/>
  <c r="H15" i="6"/>
  <c r="H15" i="7" s="1"/>
  <c r="H12" i="6"/>
  <c r="H12" i="7" s="1"/>
  <c r="H9" i="6"/>
  <c r="H9" i="7" s="1"/>
  <c r="H6" i="6"/>
  <c r="H6" i="7" s="1"/>
  <c r="I24" i="6"/>
  <c r="I24" i="7" s="1"/>
  <c r="I21" i="6"/>
  <c r="I21" i="7" s="1"/>
  <c r="I18" i="6"/>
  <c r="I18" i="7" s="1"/>
  <c r="I15" i="6"/>
  <c r="I15" i="7" s="1"/>
  <c r="I12" i="6"/>
  <c r="I12" i="7" s="1"/>
  <c r="I9" i="6"/>
  <c r="I9" i="7" s="1"/>
  <c r="I6" i="6"/>
  <c r="I6" i="7" s="1"/>
  <c r="E5" i="7"/>
  <c r="E8" i="7"/>
  <c r="E11" i="7"/>
  <c r="E14" i="7"/>
  <c r="E17" i="7"/>
  <c r="E20" i="7"/>
  <c r="E23" i="7"/>
  <c r="H23" i="7" l="1"/>
  <c r="H17" i="7"/>
  <c r="F11" i="7"/>
  <c r="H5" i="7"/>
  <c r="F20" i="7"/>
  <c r="H14" i="7"/>
  <c r="F8" i="7"/>
  <c r="F23" i="7"/>
  <c r="F17" i="7"/>
  <c r="H11" i="7"/>
  <c r="F5" i="7"/>
  <c r="H20" i="7"/>
  <c r="F14" i="7"/>
  <c r="H8" i="7"/>
  <c r="N13" i="6"/>
  <c r="N17" i="6"/>
  <c r="N29" i="6"/>
  <c r="N5" i="6"/>
  <c r="N21" i="6"/>
  <c r="N9" i="6"/>
  <c r="N25" i="6"/>
  <c r="N6" i="6"/>
  <c r="N10" i="6"/>
  <c r="N14" i="6"/>
  <c r="N18" i="6"/>
  <c r="N22" i="6"/>
  <c r="N26" i="6"/>
  <c r="N30" i="6"/>
  <c r="N7" i="6"/>
  <c r="N11" i="6"/>
  <c r="N15" i="6"/>
  <c r="N19" i="6"/>
  <c r="N23" i="6"/>
  <c r="N27" i="6"/>
  <c r="N31" i="6"/>
  <c r="N8" i="6"/>
  <c r="N12" i="6"/>
  <c r="N16" i="6"/>
  <c r="N20" i="6"/>
  <c r="N24" i="6"/>
  <c r="N28" i="6"/>
  <c r="N32" i="6"/>
  <c r="I2" i="6" l="1"/>
</calcChain>
</file>

<file path=xl/sharedStrings.xml><?xml version="1.0" encoding="utf-8"?>
<sst xmlns="http://schemas.openxmlformats.org/spreadsheetml/2006/main" count="129" uniqueCount="106">
  <si>
    <t>#</t>
    <phoneticPr fontId="1"/>
  </si>
  <si>
    <t>名前</t>
    <rPh sb="0" eb="2">
      <t>ナマエ</t>
    </rPh>
    <phoneticPr fontId="1"/>
  </si>
  <si>
    <t>かな</t>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</si>
  <si>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5"/>
  </si>
  <si>
    <t>□オフィシャルページ（お申し込みはこちら）</t>
    <rPh sb="12" eb="13">
      <t>モウ</t>
    </rPh>
    <rPh sb="14" eb="15">
      <t>コ</t>
    </rPh>
    <phoneticPr fontId="5"/>
  </si>
  <si>
    <t>https://plus-pm.jp/?ref=excel_tmplate</t>
    <phoneticPr fontId="5"/>
  </si>
  <si>
    <t>□主な機能</t>
    <rPh sb="1" eb="2">
      <t>オモ</t>
    </rPh>
    <rPh sb="3" eb="5">
      <t>キノウ</t>
    </rPh>
    <phoneticPr fontId="5"/>
  </si>
  <si>
    <t>・プロジェクト管理</t>
    <rPh sb="7" eb="9">
      <t>カンリ</t>
    </rPh>
    <phoneticPr fontId="5"/>
  </si>
  <si>
    <t>・課題管理／作業進捗管理</t>
    <rPh sb="1" eb="3">
      <t>カダイ</t>
    </rPh>
    <rPh sb="3" eb="5">
      <t>カンリ</t>
    </rPh>
    <rPh sb="6" eb="8">
      <t>サギョウ</t>
    </rPh>
    <rPh sb="8" eb="10">
      <t>シンチョク</t>
    </rPh>
    <rPh sb="10" eb="12">
      <t>カンリ</t>
    </rPh>
    <phoneticPr fontId="5"/>
  </si>
  <si>
    <t>・スケジュール管理（ガントチャート）</t>
    <rPh sb="7" eb="9">
      <t>カンリ</t>
    </rPh>
    <phoneticPr fontId="5"/>
  </si>
  <si>
    <t>・ファイル共有・履歴管理</t>
    <rPh sb="5" eb="7">
      <t>キョウユウ</t>
    </rPh>
    <rPh sb="8" eb="10">
      <t>リレキ</t>
    </rPh>
    <rPh sb="10" eb="12">
      <t>カンリ</t>
    </rPh>
    <phoneticPr fontId="5"/>
  </si>
  <si>
    <t>・業務日報</t>
    <rPh sb="1" eb="3">
      <t>ギョウム</t>
    </rPh>
    <rPh sb="3" eb="5">
      <t>ニッポウ</t>
    </rPh>
    <phoneticPr fontId="5"/>
  </si>
  <si>
    <t>・コミュニケーション・活動履歴</t>
    <rPh sb="11" eb="13">
      <t>カツドウ</t>
    </rPh>
    <rPh sb="13" eb="15">
      <t>リレキ</t>
    </rPh>
    <phoneticPr fontId="5"/>
  </si>
  <si>
    <t>□Plusプロジェクトマネージャーを利用すると</t>
    <rPh sb="18" eb="20">
      <t>リヨウ</t>
    </rPh>
    <phoneticPr fontId="5"/>
  </si>
  <si>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5"/>
  </si>
  <si>
    <t>・子プロジェクトを利用して種類の違う課題リストを別々に管理できます</t>
    <rPh sb="1" eb="2">
      <t>コ</t>
    </rPh>
    <rPh sb="9" eb="11">
      <t>リヨウ</t>
    </rPh>
    <phoneticPr fontId="5"/>
  </si>
  <si>
    <t>・作業がデータ化されているので、自動でスケジュール（ガントチャート）を作成できます</t>
    <rPh sb="1" eb="3">
      <t>サギョウ</t>
    </rPh>
    <rPh sb="7" eb="8">
      <t>カ</t>
    </rPh>
    <rPh sb="16" eb="18">
      <t>ジドウ</t>
    </rPh>
    <rPh sb="35" eb="37">
      <t>サクセイ</t>
    </rPh>
    <phoneticPr fontId="5"/>
  </si>
  <si>
    <t>・ファイル履歴管理機能でExcelでの業務を効率的にバックアップ</t>
    <rPh sb="5" eb="7">
      <t>リレキ</t>
    </rPh>
    <rPh sb="7" eb="9">
      <t>カンリ</t>
    </rPh>
    <rPh sb="9" eb="11">
      <t>キノウ</t>
    </rPh>
    <rPh sb="19" eb="21">
      <t>ギョウム</t>
    </rPh>
    <rPh sb="22" eb="25">
      <t>コウリツテキ</t>
    </rPh>
    <phoneticPr fontId="5"/>
  </si>
  <si>
    <t>・課題の更新履歴・担当者間のコメントのやり取りもすべて記録</t>
    <phoneticPr fontId="5"/>
  </si>
  <si>
    <t>■Plusプロジェクトマネージャーでは、ビジネスですぐに使える便利なExcelテンプレートを配布しています</t>
    <rPh sb="28" eb="29">
      <t>ツカ</t>
    </rPh>
    <rPh sb="31" eb="33">
      <t>ベンリ</t>
    </rPh>
    <rPh sb="46" eb="48">
      <t>ハイフ</t>
    </rPh>
    <phoneticPr fontId="5"/>
  </si>
  <si>
    <t>□タスク管理</t>
    <phoneticPr fontId="5"/>
  </si>
  <si>
    <t>【タスク管理】Excel・個人向け・シンプル</t>
    <phoneticPr fontId="5"/>
  </si>
  <si>
    <t>https://plus-pm.jp/blog/task-list-excel-simple-for-person/?ref=excel_tmplate</t>
    <phoneticPr fontId="5"/>
  </si>
  <si>
    <t>【タスク管理】Excel・チーム向け・シンプル</t>
    <phoneticPr fontId="5"/>
  </si>
  <si>
    <t>https://plus-pm.jp/blog/task-list-excel-simple-for-team/?ref=excel_tmplate</t>
    <phoneticPr fontId="5"/>
  </si>
  <si>
    <t>【タスク管理】Excel・個人向け・進捗率・完了表示</t>
    <phoneticPr fontId="1"/>
  </si>
  <si>
    <t>https://plus-pm.jp/blog/task-list-excel-for-person-with-progress/?ref=excel_tmplate</t>
    <phoneticPr fontId="5"/>
  </si>
  <si>
    <t>【タスク管理】Excel・チーム向け・進捗率・完了表示</t>
    <phoneticPr fontId="5"/>
  </si>
  <si>
    <t>https://plus-pm.jp/blog/task-list-excel-for-team-with-progress/?ref=excel_tmplate</t>
    <phoneticPr fontId="5"/>
  </si>
  <si>
    <t>□TODOリスト</t>
    <phoneticPr fontId="5"/>
  </si>
  <si>
    <t>【TODOリスト】進捗表示・サンプル・手順付き</t>
    <rPh sb="9" eb="11">
      <t>シンチョク</t>
    </rPh>
    <rPh sb="11" eb="13">
      <t>ヒョウジ</t>
    </rPh>
    <phoneticPr fontId="5"/>
  </si>
  <si>
    <t>https://plus-pm.jp/blog/todo-list-excel/?ref=excel_tmplate</t>
    <phoneticPr fontId="5"/>
  </si>
  <si>
    <t>□課題管理</t>
    <phoneticPr fontId="5"/>
  </si>
  <si>
    <t>【課題管理表】Excel・シンプル・小規模プロジェクト向け・入力補助付き</t>
    <phoneticPr fontId="5"/>
  </si>
  <si>
    <t>https://plus-pm.jp/blog/issue-list-excel-simple/?ref=excel_tmplate</t>
    <phoneticPr fontId="5"/>
  </si>
  <si>
    <t>【課題管理表】Excel・ワークフロー付き・入力補助付き</t>
    <rPh sb="19" eb="20">
      <t>ツ</t>
    </rPh>
    <phoneticPr fontId="5"/>
  </si>
  <si>
    <t>https://plus-pm.jp/blog/issue-list-excel/?ref=excel_tmplate</t>
    <phoneticPr fontId="5"/>
  </si>
  <si>
    <t>□バグ管理</t>
    <phoneticPr fontId="5"/>
  </si>
  <si>
    <t>【バグ管理表】Excel・シンプル・実施管理・印刷向け</t>
    <phoneticPr fontId="5"/>
  </si>
  <si>
    <t>https://plus-pm.jp/blog/bug-report-excel-simple/?ref=excel_tmplate</t>
    <phoneticPr fontId="5"/>
  </si>
  <si>
    <t>【バグ管理表】Excel・ワークフロー・集計表付き付き</t>
    <phoneticPr fontId="5"/>
  </si>
  <si>
    <t>https://plus-pm.jp/blog/bug-report-excel/?ref=excel_tmplate</t>
    <phoneticPr fontId="5"/>
  </si>
  <si>
    <t>□テストケース</t>
    <phoneticPr fontId="5"/>
  </si>
  <si>
    <t>【テストケース】Excel・単体テスト</t>
    <phoneticPr fontId="5"/>
  </si>
  <si>
    <t>https://plus-pm.jp/blog/test-case-excel-unit-test/?ref=excel_tmplate</t>
    <phoneticPr fontId="5"/>
  </si>
  <si>
    <t>【テストケース】Excel・結合テスト</t>
    <phoneticPr fontId="5"/>
  </si>
  <si>
    <t>https://plus-pm.jp/blog/test-case-excel-integration-test/?ref=excel_tmplate</t>
    <phoneticPr fontId="5"/>
  </si>
  <si>
    <t>【テストケース】Excel・システムテスト</t>
    <phoneticPr fontId="5"/>
  </si>
  <si>
    <t>https://plus-pm.jp/blog/test-case-excel-system-test/?ref=excel_tmplate</t>
    <phoneticPr fontId="5"/>
  </si>
  <si>
    <t>□スケジュール管理</t>
    <phoneticPr fontId="5"/>
  </si>
  <si>
    <t>【ガントチャート】Excel・日単位</t>
    <phoneticPr fontId="5"/>
  </si>
  <si>
    <t>https://plus-pm.jp/blog/gantt-excel-daily/?ref=excel_tmplate</t>
    <phoneticPr fontId="5"/>
  </si>
  <si>
    <t>【ガントチャート】Excel・週単位</t>
    <phoneticPr fontId="5"/>
  </si>
  <si>
    <t>https://plus-pm.jp/blog/gantt-excel-weekly/?ref=excel_tmplate</t>
    <phoneticPr fontId="5"/>
  </si>
  <si>
    <t>【ガントチャート】Excel・月単位</t>
    <phoneticPr fontId="5"/>
  </si>
  <si>
    <t>https://plus-pm.jp/blog/gantt-excel-monthly/?ref=excel_tmplate</t>
    <phoneticPr fontId="5"/>
  </si>
  <si>
    <t>□情報共有・ファイル共有</t>
    <phoneticPr fontId="5"/>
  </si>
  <si>
    <t>【議事録】Excel・議事進行形式</t>
    <phoneticPr fontId="5"/>
  </si>
  <si>
    <t>https://plus-pm.jp/blog/minutes-excel/?ref=excel_tmplate</t>
    <phoneticPr fontId="5"/>
  </si>
  <si>
    <t>【議事録】Excel・結論と議事</t>
    <phoneticPr fontId="5"/>
  </si>
  <si>
    <t>https://plus-pm.jp/blog/minutes-excel-conclusion-minutes/?ref=excel_tmplate</t>
    <phoneticPr fontId="5"/>
  </si>
  <si>
    <t>【議事録】Excel・発言録</t>
    <phoneticPr fontId="5"/>
  </si>
  <si>
    <t>https://plus-pm.jp/blog/minutes-excel-minutes/?ref=excel_tmplate</t>
    <phoneticPr fontId="5"/>
  </si>
  <si>
    <t>【議事録】Excel・決定事項リスト</t>
    <phoneticPr fontId="5"/>
  </si>
  <si>
    <t>https://plus-pm.jp/blog/minutes-excel-decisions/?ref=excel_tmplate</t>
    <phoneticPr fontId="5"/>
  </si>
  <si>
    <t>【議事録】Excel・Ｑ＆Ａ方式</t>
    <phoneticPr fontId="5"/>
  </si>
  <si>
    <t>https://plus-pm.jp/blog/minutes-excel-issue-conclusion/?ref=excel_tmplate</t>
    <phoneticPr fontId="5"/>
  </si>
  <si>
    <t>□作業手順書</t>
    <phoneticPr fontId="5"/>
  </si>
  <si>
    <t>【作業手順書】Excel・手順リスト</t>
    <phoneticPr fontId="5"/>
  </si>
  <si>
    <t>https://plus-pm.jp/blog/manual-excel-operation-list/?ref=excel_tmplate</t>
    <phoneticPr fontId="5"/>
  </si>
  <si>
    <t>【作業手順書】Excel・写真付き手順</t>
    <phoneticPr fontId="5"/>
  </si>
  <si>
    <t>https://plus-pm.jp/blog/manual-excel-image-list/?ref=excel_tmplate</t>
    <phoneticPr fontId="5"/>
  </si>
  <si>
    <t>■ビジネスで必須のノウハウを共有しています</t>
    <rPh sb="6" eb="8">
      <t>ヒッス</t>
    </rPh>
    <rPh sb="14" eb="16">
      <t>キョウユウ</t>
    </rPh>
    <phoneticPr fontId="5"/>
  </si>
  <si>
    <t>【プロジェクト管理】ガントチャートってなに？作成法のすべてが分かる</t>
    <phoneticPr fontId="5"/>
  </si>
  <si>
    <t>https://plus-pm.jp/blog/gantt/?ref=excel_tmplate</t>
    <phoneticPr fontId="5"/>
  </si>
  <si>
    <t>【プロジェクト管理】WBSとは何か？作り方・運用の注意点をカンタンに解説</t>
    <phoneticPr fontId="5"/>
  </si>
  <si>
    <t>https://plus-pm.jp/blog/wbs/?ref=excel_tmplate</t>
    <phoneticPr fontId="5"/>
  </si>
  <si>
    <t>【ロジカルシンキング】MECE（ミーシー）絶対分かる・活用できる・論理的思考で問題解決</t>
    <phoneticPr fontId="5"/>
  </si>
  <si>
    <t>https://plus-pm.jp/blog/mece/?ref=excel_tmplate</t>
    <phoneticPr fontId="5"/>
  </si>
  <si>
    <t>【TODOリスト】TODOリストの作り方・活用ポイント・注意点・３つのおすすめツール（おまけ付き）</t>
    <phoneticPr fontId="5"/>
  </si>
  <si>
    <t>https://plus-pm.jp/blog/todo-list/?ref=excel_tmplate</t>
    <phoneticPr fontId="5"/>
  </si>
  <si>
    <t>■株式会社クラウドリィ</t>
    <rPh sb="1" eb="5">
      <t>カブシキガイシャ</t>
    </rPh>
    <phoneticPr fontId="5"/>
  </si>
  <si>
    <t>□HP</t>
    <phoneticPr fontId="5"/>
  </si>
  <si>
    <t>https://www.cloudly.co.jp/?ref=excel_tmplate</t>
    <phoneticPr fontId="5"/>
  </si>
  <si>
    <t>□管理人プロフィール</t>
    <rPh sb="1" eb="4">
      <t>カンリニン</t>
    </rPh>
    <phoneticPr fontId="5"/>
  </si>
  <si>
    <t>今村 誠雄（いまむら まさお）</t>
    <phoneticPr fontId="5"/>
  </si>
  <si>
    <t>Plusプロジェクトマネージャー管理人</t>
    <phoneticPr fontId="5"/>
  </si>
  <si>
    <t>https://plus-pm.jp/manager/?ref=excel_tmplate</t>
    <phoneticPr fontId="5"/>
  </si>
  <si>
    <t>名簿</t>
    <rPh sb="0" eb="2">
      <t>メイボ</t>
    </rPh>
    <phoneticPr fontId="1"/>
  </si>
  <si>
    <t>運転席</t>
    <rPh sb="0" eb="3">
      <t>ウンテンセキ</t>
    </rPh>
    <phoneticPr fontId="1"/>
  </si>
  <si>
    <t>乗降口</t>
    <rPh sb="0" eb="3">
      <t>ジョウコウグチ</t>
    </rPh>
    <phoneticPr fontId="1"/>
  </si>
  <si>
    <t>7
列</t>
    <rPh sb="2" eb="3">
      <t>レツ</t>
    </rPh>
    <phoneticPr fontId="1"/>
  </si>
  <si>
    <t>6
列</t>
    <rPh sb="2" eb="3">
      <t>レツ</t>
    </rPh>
    <phoneticPr fontId="1"/>
  </si>
  <si>
    <t>5
列</t>
    <rPh sb="2" eb="3">
      <t>レツ</t>
    </rPh>
    <phoneticPr fontId="1"/>
  </si>
  <si>
    <t>4
列</t>
    <rPh sb="2" eb="3">
      <t>レツ</t>
    </rPh>
    <phoneticPr fontId="1"/>
  </si>
  <si>
    <t>3
列</t>
    <rPh sb="2" eb="3">
      <t>レツ</t>
    </rPh>
    <phoneticPr fontId="1"/>
  </si>
  <si>
    <t>2
列</t>
    <rPh sb="2" eb="3">
      <t>レツ</t>
    </rPh>
    <phoneticPr fontId="1"/>
  </si>
  <si>
    <t>1
列</t>
    <rPh sb="2" eb="3">
      <t>レツ</t>
    </rPh>
    <phoneticPr fontId="1"/>
  </si>
  <si>
    <t>指定数</t>
    <phoneticPr fontId="1"/>
  </si>
  <si>
    <t>乗員数</t>
    <rPh sb="0" eb="2">
      <t>ジョウイン</t>
    </rPh>
    <phoneticPr fontId="1"/>
  </si>
  <si>
    <t>様</t>
    <rPh sb="0" eb="1">
      <t>サマ</t>
    </rPh>
    <phoneticPr fontId="1"/>
  </si>
  <si>
    <t>号車</t>
    <rPh sb="0" eb="2">
      <t>ゴウシャ</t>
    </rPh>
    <phoneticPr fontId="1"/>
  </si>
  <si>
    <t>○○</t>
    <phoneticPr fontId="1"/>
  </si>
  <si>
    <t>日付</t>
  </si>
  <si>
    <t>５</t>
    <phoneticPr fontId="1"/>
  </si>
  <si>
    <t>進行方向</t>
    <rPh sb="0" eb="4">
      <t>シンコウホウコウ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</si>
</sst>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b/>
      <sz val="11"/>
      <color theme="1"/>
      <name val="Yu Gothic"/>
      <family val="3"/>
      <charset val="128"/>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sz val="10"/>
      <color theme="1"/>
      <name val="Yu Gothic"/>
      <family val="2"/>
      <scheme val="minor"/>
    </font>
    <font>
      <sz val="10"/>
      <name val="Yu Gothic"/>
      <family val="2"/>
      <scheme val="minor"/>
    </font>
    <font>
      <sz val="14"/>
      <color theme="1"/>
      <name val="Yu Gothic"/>
      <family val="2"/>
      <scheme val="minor"/>
    </font>
  </fonts>
  <fills count="5">
    <fill>
      <patternFill patternType="none"/>
    </fill>
    <fill>
      <patternFill patternType="gray125"/>
    </fill>
    <fill>
      <patternFill patternType="solid">
        <fgColor rgb="FFCCFFCC"/>
        <bgColor indexed="64"/>
      </patternFill>
    </fill>
    <fill>
      <patternFill patternType="solid">
        <fgColor theme="7" tint="0.79998168889431442"/>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alignment vertical="center"/>
    </xf>
    <xf numFmtId="0" fontId="7" fillId="0" borderId="0" applyNumberFormat="0" applyFill="0" applyBorder="0" applyAlignment="0" applyProtection="0">
      <alignment vertical="center"/>
    </xf>
  </cellStyleXfs>
  <cellXfs count="74">
    <xf numFmtId="0" fontId="0" fillId="0" borderId="0" xfId="0"/>
    <xf numFmtId="0" fontId="0" fillId="0" borderId="0" xfId="0" applyBorder="1" applyAlignment="1">
      <alignment horizontal="left"/>
    </xf>
    <xf numFmtId="0" fontId="0" fillId="0" borderId="1" xfId="0" applyBorder="1" applyAlignment="1">
      <alignment horizontal="center" vertical="top"/>
    </xf>
    <xf numFmtId="0" fontId="4" fillId="0" borderId="0" xfId="1" applyFont="1">
      <alignment vertical="center"/>
    </xf>
    <xf numFmtId="0" fontId="6" fillId="0" borderId="0" xfId="1" applyFont="1">
      <alignment vertical="center"/>
    </xf>
    <xf numFmtId="0" fontId="7" fillId="0" borderId="0" xfId="2">
      <alignment vertical="center"/>
    </xf>
    <xf numFmtId="0" fontId="3" fillId="0" borderId="0" xfId="1" applyAlignment="1">
      <alignment vertical="top"/>
    </xf>
    <xf numFmtId="0" fontId="0" fillId="0" borderId="0" xfId="0" applyBorder="1"/>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2" fillId="2" borderId="15" xfId="0" applyFont="1" applyFill="1" applyBorder="1" applyAlignment="1">
      <alignment horizontal="center" vertical="top"/>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xf>
    <xf numFmtId="0" fontId="0" fillId="0" borderId="19" xfId="0" applyBorder="1" applyAlignment="1">
      <alignment horizontal="center" vertical="center"/>
    </xf>
    <xf numFmtId="0" fontId="0" fillId="0" borderId="21" xfId="0" applyBorder="1"/>
    <xf numFmtId="0" fontId="0" fillId="0" borderId="19" xfId="0" applyBorder="1"/>
    <xf numFmtId="0" fontId="0" fillId="0" borderId="22"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3" borderId="24" xfId="0" applyFill="1" applyBorder="1" applyAlignment="1">
      <alignment horizontal="center"/>
    </xf>
    <xf numFmtId="0" fontId="8" fillId="0" borderId="0" xfId="0" applyFont="1" applyBorder="1" applyAlignment="1">
      <alignment horizontal="left"/>
    </xf>
    <xf numFmtId="0" fontId="0" fillId="0" borderId="23" xfId="0" applyBorder="1" applyAlignment="1">
      <alignment horizontal="center"/>
    </xf>
    <xf numFmtId="0" fontId="0" fillId="0" borderId="20" xfId="0" applyBorder="1" applyAlignment="1">
      <alignment horizontal="center" vertical="center"/>
    </xf>
    <xf numFmtId="0" fontId="0" fillId="0" borderId="27" xfId="0" applyBorder="1" applyAlignment="1">
      <alignment horizontal="center" vertical="top"/>
    </xf>
    <xf numFmtId="0" fontId="0" fillId="0" borderId="26" xfId="0" applyBorder="1" applyAlignment="1">
      <alignment horizontal="center" vertical="top"/>
    </xf>
    <xf numFmtId="0" fontId="0" fillId="0" borderId="28" xfId="0" applyBorder="1" applyAlignment="1">
      <alignment horizontal="center" vertical="top"/>
    </xf>
    <xf numFmtId="0" fontId="0" fillId="0" borderId="0" xfId="0" applyBorder="1" applyAlignment="1">
      <alignment horizontal="left" vertical="center"/>
    </xf>
    <xf numFmtId="0" fontId="0" fillId="0" borderId="0" xfId="0" applyFill="1" applyBorder="1"/>
    <xf numFmtId="0" fontId="0" fillId="0" borderId="24" xfId="0" applyFill="1" applyBorder="1" applyAlignment="1">
      <alignment horizontal="center"/>
    </xf>
    <xf numFmtId="0" fontId="8" fillId="0" borderId="0" xfId="0" applyFont="1" applyFill="1" applyBorder="1" applyAlignment="1">
      <alignment horizontal="left"/>
    </xf>
    <xf numFmtId="0" fontId="9" fillId="0" borderId="23" xfId="0" applyFont="1" applyFill="1" applyBorder="1" applyAlignment="1">
      <alignment horizontal="center"/>
    </xf>
    <xf numFmtId="0" fontId="9" fillId="0" borderId="0" xfId="0" applyFont="1" applyFill="1" applyBorder="1" applyAlignment="1"/>
    <xf numFmtId="0" fontId="0" fillId="0" borderId="18" xfId="0" applyBorder="1" applyAlignment="1">
      <alignment horizontal="center"/>
    </xf>
    <xf numFmtId="0" fontId="0" fillId="0" borderId="0" xfId="0" applyBorder="1" applyAlignment="1"/>
    <xf numFmtId="14" fontId="0" fillId="0" borderId="0" xfId="0" applyNumberFormat="1" applyBorder="1" applyAlignment="1"/>
    <xf numFmtId="0" fontId="0" fillId="0" borderId="20" xfId="0" applyFill="1" applyBorder="1" applyAlignment="1">
      <alignment horizontal="center"/>
    </xf>
    <xf numFmtId="0" fontId="0" fillId="0" borderId="0" xfId="0" applyFill="1" applyBorder="1" applyAlignment="1"/>
    <xf numFmtId="0" fontId="10" fillId="0" borderId="0" xfId="0" applyFont="1" applyBorder="1" applyAlignment="1"/>
    <xf numFmtId="49" fontId="0" fillId="3" borderId="20" xfId="0" applyNumberFormat="1" applyFill="1" applyBorder="1" applyAlignment="1">
      <alignment horizontal="center"/>
    </xf>
    <xf numFmtId="0" fontId="10" fillId="0" borderId="18" xfId="0" applyFont="1" applyBorder="1" applyAlignment="1"/>
    <xf numFmtId="14" fontId="0" fillId="0" borderId="18" xfId="0" applyNumberFormat="1" applyBorder="1" applyAlignment="1">
      <alignment horizontal="center"/>
    </xf>
    <xf numFmtId="0" fontId="10" fillId="0" borderId="18" xfId="0" applyFont="1" applyBorder="1" applyAlignment="1">
      <alignment horizontal="center"/>
    </xf>
    <xf numFmtId="0" fontId="0" fillId="0" borderId="25" xfId="0" applyBorder="1" applyAlignment="1">
      <alignment horizontal="center" vertical="center" wrapText="1"/>
    </xf>
    <xf numFmtId="0" fontId="0" fillId="0" borderId="26" xfId="0"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9" xfId="0" applyFill="1" applyBorder="1" applyAlignment="1">
      <alignment horizontal="center" vertical="center"/>
    </xf>
    <xf numFmtId="0" fontId="0" fillId="0" borderId="8" xfId="0" applyFill="1" applyBorder="1" applyAlignment="1">
      <alignment horizontal="center" vertical="center"/>
    </xf>
    <xf numFmtId="0" fontId="0" fillId="0" borderId="0" xfId="0" applyAlignment="1">
      <alignment horizontal="left"/>
    </xf>
    <xf numFmtId="0" fontId="0" fillId="0" borderId="8" xfId="0" applyBorder="1" applyAlignment="1">
      <alignment horizontal="left"/>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7" xfId="0" applyFill="1" applyBorder="1" applyAlignment="1">
      <alignment horizontal="center" vertical="center"/>
    </xf>
    <xf numFmtId="0" fontId="0" fillId="4" borderId="9" xfId="0" applyFill="1" applyBorder="1" applyAlignment="1">
      <alignment horizontal="center" vertical="center"/>
    </xf>
    <xf numFmtId="0" fontId="0" fillId="4" borderId="19" xfId="0" applyFill="1" applyBorder="1" applyAlignment="1">
      <alignment horizontal="center" vertical="center"/>
    </xf>
    <xf numFmtId="0" fontId="0" fillId="4" borderId="8" xfId="0"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cellXfs>
  <cellStyles count="3">
    <cellStyle name="ハイパーリンク 2" xfId="2" xr:uid="{AD12C1F9-F8E6-47FE-9FCA-AE9A963C7EA6}"/>
    <cellStyle name="標準" xfId="0" builtinId="0"/>
    <cellStyle name="標準 2" xfId="1" xr:uid="{204BEB96-8DCB-488B-B9A4-0F0E3D9AC13E}"/>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714375</xdr:colOff>
      <xdr:row>28</xdr:row>
      <xdr:rowOff>171450</xdr:rowOff>
    </xdr:from>
    <xdr:to>
      <xdr:col>7</xdr:col>
      <xdr:colOff>323850</xdr:colOff>
      <xdr:row>29</xdr:row>
      <xdr:rowOff>144846</xdr:rowOff>
    </xdr:to>
    <xdr:sp macro="" textlink="">
      <xdr:nvSpPr>
        <xdr:cNvPr id="2" name="二等辺三角形 1">
          <a:extLst>
            <a:ext uri="{FF2B5EF4-FFF2-40B4-BE49-F238E27FC236}">
              <a16:creationId xmlns:a16="http://schemas.microsoft.com/office/drawing/2014/main" id="{9292ACD9-6B50-41D0-9D2A-E34122BFE54C}"/>
            </a:ext>
          </a:extLst>
        </xdr:cNvPr>
        <xdr:cNvSpPr/>
      </xdr:nvSpPr>
      <xdr:spPr>
        <a:xfrm rot="10800000">
          <a:off x="2114550" y="6581775"/>
          <a:ext cx="781050" cy="211521"/>
        </a:xfrm>
        <a:prstGeom prst="triangle">
          <a:avLst/>
        </a:prstGeom>
        <a:solidFill>
          <a:schemeClr val="tx1"/>
        </a:solidFill>
        <a:ln/>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4D28E-B49C-4555-A794-0E5AFAC0A1D6}">
  <sheetPr>
    <pageSetUpPr fitToPage="1"/>
  </sheetPr>
  <dimension ref="B1:M45"/>
  <sheetViews>
    <sheetView showGridLines="0" view="pageBreakPreview" zoomScaleNormal="100" zoomScaleSheetLayoutView="100" workbookViewId="0">
      <selection activeCell="I2" sqref="I2:L2"/>
    </sheetView>
  </sheetViews>
  <sheetFormatPr defaultRowHeight="18.75"/>
  <cols>
    <col min="1" max="1" width="0.625" customWidth="1"/>
    <col min="2" max="2" width="0.625" style="7" customWidth="1"/>
    <col min="3" max="3" width="2.75" style="18" customWidth="1"/>
    <col min="4" max="4" width="0.625" customWidth="1"/>
    <col min="5" max="6" width="13.75" customWidth="1"/>
    <col min="7" max="7" width="1.625" customWidth="1"/>
    <col min="8" max="9" width="13.75" customWidth="1"/>
    <col min="10" max="10" width="0.625" customWidth="1"/>
    <col min="11" max="11" width="2.75" style="18" customWidth="1"/>
    <col min="12" max="13" width="0.625" customWidth="1"/>
  </cols>
  <sheetData>
    <row r="1" spans="2:13" ht="3.75" customHeight="1">
      <c r="B1" s="37"/>
      <c r="C1" s="37"/>
      <c r="H1" s="44"/>
      <c r="I1" s="45"/>
      <c r="J1" s="45"/>
      <c r="K1" s="45"/>
      <c r="L1" s="45"/>
    </row>
    <row r="2" spans="2:13" ht="24">
      <c r="B2" s="52" t="str">
        <f>CONCATENATE(入力用シート!B2&amp;"", " 様")</f>
        <v>○○ 様</v>
      </c>
      <c r="C2" s="52"/>
      <c r="D2" s="52"/>
      <c r="E2" s="52"/>
      <c r="F2" s="50" t="str">
        <f>CONCATENATE(入力用シート!F2&amp;"", " 号車")</f>
        <v>５ 号車</v>
      </c>
      <c r="G2" s="48"/>
      <c r="H2" s="43" t="s">
        <v>103</v>
      </c>
      <c r="I2" s="51">
        <v>44652</v>
      </c>
      <c r="J2" s="51"/>
      <c r="K2" s="51"/>
      <c r="L2" s="51"/>
      <c r="M2" s="7"/>
    </row>
    <row r="3" spans="2:13" ht="23.25" customHeight="1" thickBot="1">
      <c r="J3" s="18"/>
      <c r="M3" s="7"/>
    </row>
    <row r="4" spans="2:13" ht="3.75" customHeight="1">
      <c r="B4" s="22"/>
      <c r="C4" s="21"/>
      <c r="D4" s="23"/>
      <c r="E4" s="23"/>
      <c r="F4" s="23"/>
      <c r="G4" s="23"/>
      <c r="H4" s="23"/>
      <c r="I4" s="23"/>
      <c r="J4" s="23"/>
      <c r="K4" s="21"/>
      <c r="L4" s="24"/>
      <c r="M4" s="7"/>
    </row>
    <row r="5" spans="2:13" ht="18.75" customHeight="1" thickBot="1">
      <c r="B5" s="25"/>
      <c r="D5" s="7"/>
      <c r="E5" s="40">
        <f>入力用シート!E5</f>
        <v>28</v>
      </c>
      <c r="F5" s="40">
        <f>入力用シート!F5</f>
        <v>27</v>
      </c>
      <c r="G5" s="38"/>
      <c r="H5" s="40">
        <f>入力用シート!H5</f>
        <v>26</v>
      </c>
      <c r="I5" s="40">
        <f>入力用シート!I5</f>
        <v>25</v>
      </c>
      <c r="J5" s="7"/>
      <c r="L5" s="26"/>
      <c r="M5" s="7"/>
    </row>
    <row r="6" spans="2:13" ht="18.75" customHeight="1">
      <c r="B6" s="25"/>
      <c r="C6" s="53" t="s">
        <v>91</v>
      </c>
      <c r="D6" s="7"/>
      <c r="E6" s="41" t="str">
        <f>入力用シート!E6</f>
        <v/>
      </c>
      <c r="F6" s="41" t="str">
        <f>入力用シート!F6</f>
        <v/>
      </c>
      <c r="G6" s="42"/>
      <c r="H6" s="41" t="str">
        <f>入力用シート!H6</f>
        <v/>
      </c>
      <c r="I6" s="41" t="str">
        <f>入力用シート!I6</f>
        <v/>
      </c>
      <c r="J6" s="7"/>
      <c r="K6" s="53" t="s">
        <v>91</v>
      </c>
      <c r="L6" s="26"/>
      <c r="M6" s="7"/>
    </row>
    <row r="7" spans="2:13" ht="18.75" customHeight="1" thickBot="1">
      <c r="B7" s="25"/>
      <c r="C7" s="54"/>
      <c r="D7" s="7"/>
      <c r="E7" s="39" t="str">
        <f>入力用シート!E7&amp;""</f>
        <v/>
      </c>
      <c r="F7" s="39" t="str">
        <f>入力用シート!F7&amp;""</f>
        <v/>
      </c>
      <c r="G7" s="38"/>
      <c r="H7" s="39" t="str">
        <f>入力用シート!H7&amp;""</f>
        <v/>
      </c>
      <c r="I7" s="39" t="str">
        <f>入力用シート!I7&amp;""</f>
        <v/>
      </c>
      <c r="J7" s="7"/>
      <c r="K7" s="54"/>
      <c r="L7" s="26"/>
      <c r="M7" s="7"/>
    </row>
    <row r="8" spans="2:13" ht="18.75" customHeight="1" thickBot="1">
      <c r="B8" s="25"/>
      <c r="D8" s="7"/>
      <c r="E8" s="40">
        <f>入力用シート!E8</f>
        <v>24</v>
      </c>
      <c r="F8" s="40">
        <f>入力用シート!F8</f>
        <v>23</v>
      </c>
      <c r="G8" s="38"/>
      <c r="H8" s="40">
        <f>入力用シート!H8</f>
        <v>22</v>
      </c>
      <c r="I8" s="40">
        <f>入力用シート!I8</f>
        <v>21</v>
      </c>
      <c r="J8" s="7"/>
      <c r="L8" s="26"/>
      <c r="M8" s="7"/>
    </row>
    <row r="9" spans="2:13" ht="18.75" customHeight="1">
      <c r="B9" s="25"/>
      <c r="C9" s="53" t="s">
        <v>92</v>
      </c>
      <c r="D9" s="7"/>
      <c r="E9" s="41" t="str">
        <f>入力用シート!E9</f>
        <v/>
      </c>
      <c r="F9" s="41" t="str">
        <f>入力用シート!F9</f>
        <v/>
      </c>
      <c r="G9" s="42"/>
      <c r="H9" s="41" t="str">
        <f>入力用シート!H9</f>
        <v/>
      </c>
      <c r="I9" s="41" t="str">
        <f>入力用シート!I9</f>
        <v/>
      </c>
      <c r="J9" s="7"/>
      <c r="K9" s="53" t="s">
        <v>92</v>
      </c>
      <c r="L9" s="26"/>
      <c r="M9" s="7"/>
    </row>
    <row r="10" spans="2:13" ht="18.75" customHeight="1" thickBot="1">
      <c r="B10" s="25"/>
      <c r="C10" s="54"/>
      <c r="D10" s="7"/>
      <c r="E10" s="39" t="str">
        <f>入力用シート!E10&amp;""</f>
        <v/>
      </c>
      <c r="F10" s="39" t="str">
        <f>入力用シート!F10&amp;""</f>
        <v/>
      </c>
      <c r="G10" s="38"/>
      <c r="H10" s="39" t="str">
        <f>入力用シート!H10&amp;""</f>
        <v/>
      </c>
      <c r="I10" s="39" t="str">
        <f>入力用シート!I10&amp;""</f>
        <v/>
      </c>
      <c r="J10" s="7"/>
      <c r="K10" s="54"/>
      <c r="L10" s="26"/>
      <c r="M10" s="7"/>
    </row>
    <row r="11" spans="2:13" ht="18.75" customHeight="1" thickBot="1">
      <c r="B11" s="25"/>
      <c r="D11" s="7"/>
      <c r="E11" s="40">
        <f>入力用シート!E11</f>
        <v>20</v>
      </c>
      <c r="F11" s="40">
        <f>入力用シート!F11</f>
        <v>19</v>
      </c>
      <c r="G11" s="38"/>
      <c r="H11" s="40">
        <f>入力用シート!H11</f>
        <v>18</v>
      </c>
      <c r="I11" s="40">
        <f>入力用シート!I11</f>
        <v>17</v>
      </c>
      <c r="J11" s="7"/>
      <c r="L11" s="26"/>
      <c r="M11" s="7"/>
    </row>
    <row r="12" spans="2:13" ht="18.75" customHeight="1">
      <c r="B12" s="25"/>
      <c r="C12" s="53" t="s">
        <v>93</v>
      </c>
      <c r="D12" s="7"/>
      <c r="E12" s="41" t="str">
        <f>入力用シート!E12</f>
        <v/>
      </c>
      <c r="F12" s="41" t="str">
        <f>入力用シート!F12</f>
        <v/>
      </c>
      <c r="G12" s="42"/>
      <c r="H12" s="41" t="str">
        <f>入力用シート!H12</f>
        <v/>
      </c>
      <c r="I12" s="41" t="str">
        <f>入力用シート!I12</f>
        <v/>
      </c>
      <c r="J12" s="7"/>
      <c r="K12" s="53" t="s">
        <v>93</v>
      </c>
      <c r="L12" s="26"/>
      <c r="M12" s="7"/>
    </row>
    <row r="13" spans="2:13" ht="18.75" customHeight="1" thickBot="1">
      <c r="B13" s="25"/>
      <c r="C13" s="54"/>
      <c r="D13" s="7"/>
      <c r="E13" s="39" t="str">
        <f>入力用シート!E13&amp;""</f>
        <v/>
      </c>
      <c r="F13" s="39" t="str">
        <f>入力用シート!F13&amp;""</f>
        <v/>
      </c>
      <c r="G13" s="38"/>
      <c r="H13" s="39" t="str">
        <f>入力用シート!H13&amp;""</f>
        <v/>
      </c>
      <c r="I13" s="39" t="str">
        <f>入力用シート!I13&amp;""</f>
        <v/>
      </c>
      <c r="J13" s="7"/>
      <c r="K13" s="54"/>
      <c r="L13" s="26"/>
      <c r="M13" s="7"/>
    </row>
    <row r="14" spans="2:13" ht="18.75" customHeight="1" thickBot="1">
      <c r="B14" s="25"/>
      <c r="D14" s="7"/>
      <c r="E14" s="40">
        <f>入力用シート!E14</f>
        <v>16</v>
      </c>
      <c r="F14" s="40">
        <f>入力用シート!F14</f>
        <v>15</v>
      </c>
      <c r="G14" s="38"/>
      <c r="H14" s="40">
        <f>入力用シート!H14</f>
        <v>14</v>
      </c>
      <c r="I14" s="40">
        <f>入力用シート!I14</f>
        <v>13</v>
      </c>
      <c r="J14" s="7"/>
      <c r="L14" s="26"/>
      <c r="M14" s="7"/>
    </row>
    <row r="15" spans="2:13" ht="18.75" customHeight="1">
      <c r="B15" s="25"/>
      <c r="C15" s="53" t="s">
        <v>94</v>
      </c>
      <c r="D15" s="7"/>
      <c r="E15" s="41" t="str">
        <f>入力用シート!E15</f>
        <v/>
      </c>
      <c r="F15" s="41" t="str">
        <f>入力用シート!F15</f>
        <v/>
      </c>
      <c r="G15" s="42"/>
      <c r="H15" s="41" t="str">
        <f>入力用シート!H15</f>
        <v/>
      </c>
      <c r="I15" s="41" t="str">
        <f>入力用シート!I15</f>
        <v/>
      </c>
      <c r="J15" s="7"/>
      <c r="K15" s="53" t="s">
        <v>94</v>
      </c>
      <c r="L15" s="26"/>
      <c r="M15" s="7"/>
    </row>
    <row r="16" spans="2:13" ht="18.75" customHeight="1" thickBot="1">
      <c r="B16" s="25"/>
      <c r="C16" s="54"/>
      <c r="D16" s="7"/>
      <c r="E16" s="39" t="str">
        <f>入力用シート!E16&amp;""</f>
        <v/>
      </c>
      <c r="F16" s="39" t="str">
        <f>入力用シート!F16&amp;""</f>
        <v/>
      </c>
      <c r="G16" s="38"/>
      <c r="H16" s="39" t="str">
        <f>入力用シート!H16&amp;""</f>
        <v/>
      </c>
      <c r="I16" s="39" t="str">
        <f>入力用シート!I16&amp;""</f>
        <v/>
      </c>
      <c r="J16" s="7"/>
      <c r="K16" s="54"/>
      <c r="L16" s="26"/>
      <c r="M16" s="7"/>
    </row>
    <row r="17" spans="2:13" ht="18.75" customHeight="1" thickBot="1">
      <c r="B17" s="25"/>
      <c r="D17" s="7"/>
      <c r="E17" s="40">
        <f>入力用シート!E17</f>
        <v>12</v>
      </c>
      <c r="F17" s="40">
        <f>入力用シート!F17</f>
        <v>11</v>
      </c>
      <c r="G17" s="38"/>
      <c r="H17" s="40">
        <f>入力用シート!H17</f>
        <v>10</v>
      </c>
      <c r="I17" s="40">
        <f>入力用シート!I17</f>
        <v>9</v>
      </c>
      <c r="J17" s="7"/>
      <c r="L17" s="26"/>
      <c r="M17" s="7"/>
    </row>
    <row r="18" spans="2:13" ht="18.75" customHeight="1">
      <c r="B18" s="25"/>
      <c r="C18" s="53" t="s">
        <v>95</v>
      </c>
      <c r="D18" s="7"/>
      <c r="E18" s="41" t="str">
        <f>入力用シート!E18</f>
        <v/>
      </c>
      <c r="F18" s="41" t="str">
        <f>入力用シート!F18</f>
        <v/>
      </c>
      <c r="G18" s="42"/>
      <c r="H18" s="41" t="str">
        <f>入力用シート!H18</f>
        <v/>
      </c>
      <c r="I18" s="41" t="str">
        <f>入力用シート!I18</f>
        <v/>
      </c>
      <c r="J18" s="7"/>
      <c r="K18" s="53" t="s">
        <v>95</v>
      </c>
      <c r="L18" s="26"/>
      <c r="M18" s="7"/>
    </row>
    <row r="19" spans="2:13" ht="18.75" customHeight="1" thickBot="1">
      <c r="B19" s="25"/>
      <c r="C19" s="54"/>
      <c r="D19" s="7"/>
      <c r="E19" s="39" t="str">
        <f>入力用シート!E19&amp;""</f>
        <v/>
      </c>
      <c r="F19" s="39" t="str">
        <f>入力用シート!F19&amp;""</f>
        <v/>
      </c>
      <c r="G19" s="38"/>
      <c r="H19" s="39" t="str">
        <f>入力用シート!H19&amp;""</f>
        <v/>
      </c>
      <c r="I19" s="39" t="str">
        <f>入力用シート!I19&amp;""</f>
        <v/>
      </c>
      <c r="J19" s="7"/>
      <c r="K19" s="54"/>
      <c r="L19" s="26"/>
      <c r="M19" s="7"/>
    </row>
    <row r="20" spans="2:13" ht="18.75" customHeight="1" thickBot="1">
      <c r="B20" s="25"/>
      <c r="D20" s="7"/>
      <c r="E20" s="40">
        <f>入力用シート!E20</f>
        <v>8</v>
      </c>
      <c r="F20" s="40">
        <f>入力用シート!F20</f>
        <v>7</v>
      </c>
      <c r="G20" s="38"/>
      <c r="H20" s="40">
        <f>入力用シート!H20</f>
        <v>6</v>
      </c>
      <c r="I20" s="40">
        <f>入力用シート!I20</f>
        <v>5</v>
      </c>
      <c r="J20" s="7"/>
      <c r="L20" s="26"/>
      <c r="M20" s="7"/>
    </row>
    <row r="21" spans="2:13" ht="18.75" customHeight="1">
      <c r="B21" s="25"/>
      <c r="C21" s="53" t="s">
        <v>96</v>
      </c>
      <c r="D21" s="7"/>
      <c r="E21" s="41" t="str">
        <f>入力用シート!E21</f>
        <v/>
      </c>
      <c r="F21" s="41" t="str">
        <f>入力用シート!F21</f>
        <v/>
      </c>
      <c r="G21" s="42"/>
      <c r="H21" s="41" t="str">
        <f>入力用シート!H21</f>
        <v/>
      </c>
      <c r="I21" s="41" t="str">
        <f>入力用シート!I21</f>
        <v/>
      </c>
      <c r="J21" s="7"/>
      <c r="K21" s="53" t="s">
        <v>96</v>
      </c>
      <c r="L21" s="26"/>
      <c r="M21" s="7"/>
    </row>
    <row r="22" spans="2:13" ht="18.75" customHeight="1" thickBot="1">
      <c r="B22" s="25"/>
      <c r="C22" s="54"/>
      <c r="D22" s="7"/>
      <c r="E22" s="39" t="str">
        <f>入力用シート!E22&amp;""</f>
        <v/>
      </c>
      <c r="F22" s="39" t="str">
        <f>入力用シート!F22&amp;""</f>
        <v/>
      </c>
      <c r="G22" s="38"/>
      <c r="H22" s="39" t="str">
        <f>入力用シート!H22&amp;""</f>
        <v/>
      </c>
      <c r="I22" s="39" t="str">
        <f>入力用シート!I22&amp;""</f>
        <v/>
      </c>
      <c r="J22" s="7"/>
      <c r="K22" s="54"/>
      <c r="L22" s="26"/>
      <c r="M22" s="7"/>
    </row>
    <row r="23" spans="2:13" ht="18.75" customHeight="1" thickBot="1">
      <c r="B23" s="25"/>
      <c r="D23" s="7"/>
      <c r="E23" s="40">
        <f>入力用シート!E23</f>
        <v>4</v>
      </c>
      <c r="F23" s="40">
        <f>入力用シート!F23</f>
        <v>3</v>
      </c>
      <c r="G23" s="38"/>
      <c r="H23" s="40">
        <f>入力用シート!H23</f>
        <v>2</v>
      </c>
      <c r="I23" s="40">
        <f>入力用シート!I23</f>
        <v>1</v>
      </c>
      <c r="J23" s="7"/>
      <c r="L23" s="26"/>
      <c r="M23" s="7"/>
    </row>
    <row r="24" spans="2:13" ht="18.75" customHeight="1">
      <c r="B24" s="25"/>
      <c r="C24" s="53" t="s">
        <v>97</v>
      </c>
      <c r="D24" s="7"/>
      <c r="E24" s="41" t="str">
        <f>入力用シート!E24</f>
        <v/>
      </c>
      <c r="F24" s="41" t="str">
        <f>入力用シート!F24</f>
        <v/>
      </c>
      <c r="G24" s="42"/>
      <c r="H24" s="41" t="str">
        <f>入力用シート!H24</f>
        <v/>
      </c>
      <c r="I24" s="41" t="str">
        <f>入力用シート!I24</f>
        <v/>
      </c>
      <c r="J24" s="7"/>
      <c r="K24" s="53" t="s">
        <v>97</v>
      </c>
      <c r="L24" s="26"/>
      <c r="M24" s="7"/>
    </row>
    <row r="25" spans="2:13" ht="18.75" customHeight="1" thickBot="1">
      <c r="B25" s="25"/>
      <c r="C25" s="54"/>
      <c r="D25" s="7"/>
      <c r="E25" s="39" t="str">
        <f>入力用シート!E25&amp;""</f>
        <v/>
      </c>
      <c r="F25" s="39" t="str">
        <f>入力用シート!F25&amp;""</f>
        <v/>
      </c>
      <c r="G25" s="38"/>
      <c r="H25" s="39" t="str">
        <f>入力用シート!H25&amp;""</f>
        <v/>
      </c>
      <c r="I25" s="39" t="str">
        <f>入力用シート!I25&amp;""</f>
        <v/>
      </c>
      <c r="J25" s="7"/>
      <c r="K25" s="54"/>
      <c r="L25" s="26"/>
      <c r="M25" s="7"/>
    </row>
    <row r="26" spans="2:13" ht="18.75" customHeight="1" thickBot="1">
      <c r="B26" s="25"/>
      <c r="C26" s="7"/>
      <c r="D26" s="7"/>
      <c r="E26" s="7"/>
      <c r="F26" s="7"/>
      <c r="G26" s="7"/>
      <c r="H26" s="7"/>
      <c r="I26" s="7"/>
      <c r="J26" s="7"/>
      <c r="K26" s="7"/>
      <c r="L26" s="26"/>
      <c r="M26" s="7"/>
    </row>
    <row r="27" spans="2:13" ht="18.75" customHeight="1">
      <c r="B27" s="25"/>
      <c r="D27" s="7"/>
      <c r="E27" s="55" t="s">
        <v>89</v>
      </c>
      <c r="F27" s="56"/>
      <c r="G27" s="38"/>
      <c r="H27" s="38"/>
      <c r="I27" s="55" t="s">
        <v>90</v>
      </c>
      <c r="J27" s="59"/>
      <c r="K27" s="59"/>
      <c r="L27" s="56"/>
      <c r="M27" s="7"/>
    </row>
    <row r="28" spans="2:13" ht="18.75" customHeight="1" thickBot="1">
      <c r="B28" s="25"/>
      <c r="D28" s="7"/>
      <c r="E28" s="57"/>
      <c r="F28" s="58"/>
      <c r="G28" s="38"/>
      <c r="H28" s="38"/>
      <c r="I28" s="57"/>
      <c r="J28" s="60"/>
      <c r="K28" s="60"/>
      <c r="L28" s="58"/>
      <c r="M28" s="7"/>
    </row>
    <row r="29" spans="2:13" ht="18.75" customHeight="1" thickBot="1">
      <c r="B29" s="27"/>
      <c r="C29" s="19"/>
      <c r="D29" s="28"/>
      <c r="E29" s="28"/>
      <c r="F29" s="28"/>
      <c r="G29" s="28"/>
      <c r="H29" s="28"/>
      <c r="I29" s="28"/>
      <c r="J29" s="28"/>
      <c r="K29" s="19"/>
      <c r="L29" s="29"/>
    </row>
    <row r="30" spans="2:13" ht="18.75" customHeight="1">
      <c r="B30"/>
      <c r="C30" s="72"/>
      <c r="K30" s="72"/>
    </row>
    <row r="31" spans="2:13" ht="18.75" customHeight="1">
      <c r="B31"/>
      <c r="C31" s="72"/>
      <c r="F31" s="73" t="s">
        <v>105</v>
      </c>
      <c r="G31" s="73"/>
      <c r="H31" s="73"/>
      <c r="K31" s="72"/>
    </row>
    <row r="32" spans="2:13" ht="18.75" customHeight="1">
      <c r="M32" s="7"/>
    </row>
    <row r="33" spans="12:13" ht="18.75" customHeight="1">
      <c r="M33" s="7"/>
    </row>
    <row r="34" spans="12:13" ht="18.75" customHeight="1">
      <c r="M34" s="7"/>
    </row>
    <row r="35" spans="12:13" ht="18.75" customHeight="1">
      <c r="M35" s="7"/>
    </row>
    <row r="36" spans="12:13" ht="18.75" customHeight="1">
      <c r="M36" s="7"/>
    </row>
    <row r="37" spans="12:13" ht="18.75" customHeight="1">
      <c r="M37" s="7"/>
    </row>
    <row r="38" spans="12:13" ht="18.75" customHeight="1">
      <c r="M38" s="7"/>
    </row>
    <row r="39" spans="12:13" ht="18.75" customHeight="1">
      <c r="M39" s="7"/>
    </row>
    <row r="40" spans="12:13" ht="18.75" customHeight="1">
      <c r="M40" s="7"/>
    </row>
    <row r="41" spans="12:13" ht="18.75" customHeight="1">
      <c r="M41" s="7"/>
    </row>
    <row r="42" spans="12:13" ht="18.75" customHeight="1">
      <c r="M42" s="7"/>
    </row>
    <row r="43" spans="12:13" ht="18.75" customHeight="1"/>
    <row r="44" spans="12:13" ht="18.75" customHeight="1"/>
    <row r="45" spans="12:13" ht="9" customHeight="1">
      <c r="L45" s="7"/>
    </row>
  </sheetData>
  <mergeCells count="19">
    <mergeCell ref="F31:H31"/>
    <mergeCell ref="E27:F28"/>
    <mergeCell ref="I27:L28"/>
    <mergeCell ref="C12:C13"/>
    <mergeCell ref="K12:K13"/>
    <mergeCell ref="C15:C16"/>
    <mergeCell ref="K15:K16"/>
    <mergeCell ref="C18:C19"/>
    <mergeCell ref="K18:K19"/>
    <mergeCell ref="C21:C22"/>
    <mergeCell ref="K21:K22"/>
    <mergeCell ref="C24:C25"/>
    <mergeCell ref="K24:K25"/>
    <mergeCell ref="I2:L2"/>
    <mergeCell ref="B2:E2"/>
    <mergeCell ref="C6:C7"/>
    <mergeCell ref="K6:K7"/>
    <mergeCell ref="C9:C10"/>
    <mergeCell ref="K9:K10"/>
  </mergeCells>
  <phoneticPr fontId="1"/>
  <printOptions horizontalCentered="1"/>
  <pageMargins left="0.70866141732283472" right="0.70866141732283472" top="0.74803149606299213" bottom="0.74803149606299213" header="0.31496062992125984" footer="0.31496062992125984"/>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F3851-F149-484F-875A-9E9ACEF2BBD5}">
  <dimension ref="B1:Q57"/>
  <sheetViews>
    <sheetView showGridLines="0" tabSelected="1" zoomScaleNormal="100" workbookViewId="0">
      <selection activeCell="B2" sqref="B2:E2"/>
    </sheetView>
  </sheetViews>
  <sheetFormatPr defaultRowHeight="18.75"/>
  <cols>
    <col min="1" max="1" width="2.5" customWidth="1"/>
    <col min="2" max="2" width="0.625" style="7" customWidth="1"/>
    <col min="3" max="3" width="2.75" style="18" customWidth="1"/>
    <col min="4" max="4" width="0.625" customWidth="1"/>
    <col min="5" max="6" width="13.625" customWidth="1"/>
    <col min="7" max="7" width="2.75" customWidth="1"/>
    <col min="8" max="9" width="13.625" customWidth="1"/>
    <col min="10" max="10" width="0.625" customWidth="1"/>
    <col min="11" max="11" width="2.75" style="18" customWidth="1"/>
    <col min="12" max="12" width="0.625" customWidth="1"/>
    <col min="13" max="13" width="0.875" customWidth="1"/>
    <col min="14" max="14" width="7.625" style="13" customWidth="1"/>
    <col min="15" max="15" width="3.5" customWidth="1"/>
    <col min="16" max="17" width="20" customWidth="1"/>
  </cols>
  <sheetData>
    <row r="1" spans="2:17" ht="19.5" thickBot="1">
      <c r="B1" s="37" t="s">
        <v>100</v>
      </c>
      <c r="C1" s="37"/>
      <c r="F1" t="s">
        <v>101</v>
      </c>
      <c r="H1" s="20" t="s">
        <v>99</v>
      </c>
      <c r="I1" s="20" t="s">
        <v>98</v>
      </c>
      <c r="J1" s="18"/>
    </row>
    <row r="2" spans="2:17" ht="21.75" customHeight="1" thickBot="1">
      <c r="B2" s="63" t="s">
        <v>102</v>
      </c>
      <c r="C2" s="64"/>
      <c r="D2" s="64"/>
      <c r="E2" s="65"/>
      <c r="F2" s="49" t="s">
        <v>104</v>
      </c>
      <c r="G2" s="47"/>
      <c r="H2" s="33">
        <f>COUNTA(入力用シート!P5:P32)</f>
        <v>0</v>
      </c>
      <c r="I2" s="46">
        <f>COUNTIF(N:N,"(選択済)")</f>
        <v>0</v>
      </c>
      <c r="J2" s="18"/>
      <c r="O2" s="61" t="s">
        <v>88</v>
      </c>
      <c r="P2" s="61"/>
    </row>
    <row r="3" spans="2:17" ht="8.25" customHeight="1" thickBot="1">
      <c r="J3" s="18"/>
      <c r="M3" s="1"/>
      <c r="O3" s="62"/>
      <c r="P3" s="62"/>
    </row>
    <row r="4" spans="2:17" ht="19.5" thickBot="1">
      <c r="B4" s="22"/>
      <c r="C4" s="21"/>
      <c r="D4" s="23"/>
      <c r="E4" s="23"/>
      <c r="F4" s="23"/>
      <c r="G4" s="23"/>
      <c r="H4" s="23"/>
      <c r="I4" s="23"/>
      <c r="J4" s="23"/>
      <c r="K4" s="21"/>
      <c r="L4" s="24"/>
      <c r="N4" s="14"/>
      <c r="O4" s="15" t="s">
        <v>0</v>
      </c>
      <c r="P4" s="16" t="s">
        <v>1</v>
      </c>
      <c r="Q4" s="17" t="s">
        <v>2</v>
      </c>
    </row>
    <row r="5" spans="2:17" ht="20.25" thickTop="1" thickBot="1">
      <c r="B5" s="25"/>
      <c r="D5" s="7"/>
      <c r="E5" s="31">
        <f>F5+1</f>
        <v>28</v>
      </c>
      <c r="F5" s="31">
        <f>H5+1</f>
        <v>27</v>
      </c>
      <c r="G5" s="7"/>
      <c r="H5" s="31">
        <f>I5+1</f>
        <v>26</v>
      </c>
      <c r="I5" s="31">
        <v>25</v>
      </c>
      <c r="J5" s="7"/>
      <c r="L5" s="26"/>
      <c r="N5" s="13" t="str">
        <f>IF(COUNTIF(入力用シート!$E$5:$I$25,入力用シート!P5)&gt;0,"(選択済)","")</f>
        <v/>
      </c>
      <c r="O5" s="34">
        <v>1</v>
      </c>
      <c r="P5" s="35"/>
      <c r="Q5" s="36"/>
    </row>
    <row r="6" spans="2:17" ht="18.75" customHeight="1">
      <c r="B6" s="25"/>
      <c r="C6" s="53" t="s">
        <v>91</v>
      </c>
      <c r="D6" s="7"/>
      <c r="E6" s="32" t="str">
        <f>IFERROR(VLOOKUP(入力用シート!E7,入力用シート!$P$5:$Q$32,2,FALSE)&amp;"","")</f>
        <v/>
      </c>
      <c r="F6" s="32" t="str">
        <f>IFERROR(VLOOKUP(入力用シート!F7,入力用シート!$P$5:$Q$32,2,FALSE)&amp;"","")</f>
        <v/>
      </c>
      <c r="G6" s="7"/>
      <c r="H6" s="32" t="str">
        <f>IFERROR(VLOOKUP(入力用シート!H7,入力用シート!$P$5:$Q$32,2,FALSE)&amp;"","")</f>
        <v/>
      </c>
      <c r="I6" s="32" t="str">
        <f>IFERROR(VLOOKUP(入力用シート!I7,入力用シート!$P$5:$Q$32,2,FALSE)&amp;"","")</f>
        <v/>
      </c>
      <c r="J6" s="7"/>
      <c r="K6" s="53" t="s">
        <v>91</v>
      </c>
      <c r="L6" s="26"/>
      <c r="N6" s="13" t="str">
        <f>IF(COUNTIF(入力用シート!$E$5:$I$25,入力用シート!P6)&gt;0,"(選択済)","")</f>
        <v/>
      </c>
      <c r="O6" s="8">
        <v>2</v>
      </c>
      <c r="P6" s="2"/>
      <c r="Q6" s="9"/>
    </row>
    <row r="7" spans="2:17" ht="19.5" thickBot="1">
      <c r="B7" s="25"/>
      <c r="C7" s="54"/>
      <c r="D7" s="7"/>
      <c r="E7" s="30"/>
      <c r="F7" s="30"/>
      <c r="G7" s="7"/>
      <c r="H7" s="30"/>
      <c r="I7" s="30"/>
      <c r="J7" s="7"/>
      <c r="K7" s="54"/>
      <c r="L7" s="26"/>
      <c r="N7" s="13" t="str">
        <f>IF(COUNTIF(入力用シート!$E$5:$I$25,入力用シート!P7)&gt;0,"(選択済)","")</f>
        <v/>
      </c>
      <c r="O7" s="8">
        <v>3</v>
      </c>
      <c r="P7" s="2"/>
      <c r="Q7" s="9"/>
    </row>
    <row r="8" spans="2:17" ht="19.5" thickBot="1">
      <c r="B8" s="25"/>
      <c r="D8" s="7"/>
      <c r="E8" s="31">
        <f>F8+1</f>
        <v>24</v>
      </c>
      <c r="F8" s="31">
        <f>H8+1</f>
        <v>23</v>
      </c>
      <c r="G8" s="7"/>
      <c r="H8" s="31">
        <f>I8+1</f>
        <v>22</v>
      </c>
      <c r="I8" s="31">
        <v>21</v>
      </c>
      <c r="J8" s="7"/>
      <c r="L8" s="26"/>
      <c r="N8" s="13" t="str">
        <f>IF(COUNTIF(入力用シート!$E$5:$I$25,入力用シート!P8)&gt;0,"(選択済)","")</f>
        <v/>
      </c>
      <c r="O8" s="8">
        <v>4</v>
      </c>
      <c r="P8" s="2"/>
      <c r="Q8" s="9"/>
    </row>
    <row r="9" spans="2:17" ht="18.75" customHeight="1">
      <c r="B9" s="25"/>
      <c r="C9" s="53" t="s">
        <v>92</v>
      </c>
      <c r="D9" s="7"/>
      <c r="E9" s="32" t="str">
        <f>IFERROR(VLOOKUP(入力用シート!E10,入力用シート!$P$5:$Q$32,2,FALSE)&amp;"","")</f>
        <v/>
      </c>
      <c r="F9" s="32" t="str">
        <f>IFERROR(VLOOKUP(入力用シート!F10,入力用シート!$P$5:$Q$32,2,FALSE)&amp;"","")</f>
        <v/>
      </c>
      <c r="G9" s="7"/>
      <c r="H9" s="32" t="str">
        <f>IFERROR(VLOOKUP(入力用シート!H10,入力用シート!$P$5:$Q$32,2,FALSE)&amp;"","")</f>
        <v/>
      </c>
      <c r="I9" s="32" t="str">
        <f>IFERROR(VLOOKUP(入力用シート!I10,入力用シート!$P$5:$Q$32,2,FALSE)&amp;"","")</f>
        <v/>
      </c>
      <c r="J9" s="7"/>
      <c r="K9" s="53" t="s">
        <v>92</v>
      </c>
      <c r="L9" s="26"/>
      <c r="N9" s="13" t="str">
        <f>IF(COUNTIF(入力用シート!$E$5:$I$25,入力用シート!P9)&gt;0,"(選択済)","")</f>
        <v/>
      </c>
      <c r="O9" s="8">
        <v>5</v>
      </c>
      <c r="P9" s="2"/>
      <c r="Q9" s="9"/>
    </row>
    <row r="10" spans="2:17" ht="19.5" thickBot="1">
      <c r="B10" s="25"/>
      <c r="C10" s="54"/>
      <c r="D10" s="7"/>
      <c r="E10" s="30"/>
      <c r="F10" s="30"/>
      <c r="G10" s="7"/>
      <c r="H10" s="30"/>
      <c r="I10" s="30"/>
      <c r="J10" s="7"/>
      <c r="K10" s="54"/>
      <c r="L10" s="26"/>
      <c r="N10" s="13" t="str">
        <f>IF(COUNTIF(入力用シート!$E$5:$I$25,入力用シート!P10)&gt;0,"(選択済)","")</f>
        <v/>
      </c>
      <c r="O10" s="8">
        <v>6</v>
      </c>
      <c r="P10" s="2"/>
      <c r="Q10" s="9"/>
    </row>
    <row r="11" spans="2:17" ht="19.5" thickBot="1">
      <c r="B11" s="25"/>
      <c r="D11" s="7"/>
      <c r="E11" s="31">
        <f>F11+1</f>
        <v>20</v>
      </c>
      <c r="F11" s="31">
        <f>H11+1</f>
        <v>19</v>
      </c>
      <c r="G11" s="7"/>
      <c r="H11" s="31">
        <f>I11+1</f>
        <v>18</v>
      </c>
      <c r="I11" s="31">
        <v>17</v>
      </c>
      <c r="J11" s="7"/>
      <c r="L11" s="26"/>
      <c r="N11" s="13" t="str">
        <f>IF(COUNTIF(入力用シート!$E$5:$I$25,入力用シート!P11)&gt;0,"(選択済)","")</f>
        <v/>
      </c>
      <c r="O11" s="8">
        <v>7</v>
      </c>
      <c r="P11" s="2"/>
      <c r="Q11" s="9"/>
    </row>
    <row r="12" spans="2:17" ht="18.75" customHeight="1">
      <c r="B12" s="25"/>
      <c r="C12" s="53" t="s">
        <v>93</v>
      </c>
      <c r="D12" s="7"/>
      <c r="E12" s="32" t="str">
        <f>IFERROR(VLOOKUP(入力用シート!E13,入力用シート!$P$5:$Q$32,2,FALSE)&amp;"","")</f>
        <v/>
      </c>
      <c r="F12" s="32" t="str">
        <f>IFERROR(VLOOKUP(入力用シート!F13,入力用シート!$P$5:$Q$32,2,FALSE)&amp;"","")</f>
        <v/>
      </c>
      <c r="G12" s="7"/>
      <c r="H12" s="32" t="str">
        <f>IFERROR(VLOOKUP(入力用シート!H13,入力用シート!$P$5:$Q$32,2,FALSE)&amp;"","")</f>
        <v/>
      </c>
      <c r="I12" s="32" t="str">
        <f>IFERROR(VLOOKUP(入力用シート!I13,入力用シート!$P$5:$Q$32,2,FALSE)&amp;"","")</f>
        <v/>
      </c>
      <c r="J12" s="7"/>
      <c r="K12" s="53" t="s">
        <v>93</v>
      </c>
      <c r="L12" s="26"/>
      <c r="N12" s="13" t="str">
        <f>IF(COUNTIF(入力用シート!$E$5:$I$25,入力用シート!P12)&gt;0,"(選択済)","")</f>
        <v/>
      </c>
      <c r="O12" s="8">
        <v>8</v>
      </c>
      <c r="P12" s="2"/>
      <c r="Q12" s="9"/>
    </row>
    <row r="13" spans="2:17" ht="19.5" thickBot="1">
      <c r="B13" s="25"/>
      <c r="C13" s="54"/>
      <c r="D13" s="7"/>
      <c r="E13" s="30"/>
      <c r="F13" s="30"/>
      <c r="G13" s="7"/>
      <c r="H13" s="30"/>
      <c r="I13" s="30"/>
      <c r="J13" s="7"/>
      <c r="K13" s="54"/>
      <c r="L13" s="26"/>
      <c r="N13" s="13" t="str">
        <f>IF(COUNTIF(入力用シート!$E$5:$I$25,入力用シート!P13)&gt;0,"(選択済)","")</f>
        <v/>
      </c>
      <c r="O13" s="8">
        <v>9</v>
      </c>
      <c r="P13" s="2"/>
      <c r="Q13" s="9"/>
    </row>
    <row r="14" spans="2:17" ht="19.5" thickBot="1">
      <c r="B14" s="25"/>
      <c r="D14" s="7"/>
      <c r="E14" s="31">
        <f>F14+1</f>
        <v>16</v>
      </c>
      <c r="F14" s="31">
        <f>H14+1</f>
        <v>15</v>
      </c>
      <c r="G14" s="7"/>
      <c r="H14" s="31">
        <f>I14+1</f>
        <v>14</v>
      </c>
      <c r="I14" s="31">
        <v>13</v>
      </c>
      <c r="J14" s="7"/>
      <c r="L14" s="26"/>
      <c r="N14" s="13" t="str">
        <f>IF(COUNTIF(入力用シート!$E$5:$I$25,入力用シート!P14)&gt;0,"(選択済)","")</f>
        <v/>
      </c>
      <c r="O14" s="8">
        <v>10</v>
      </c>
      <c r="P14" s="2"/>
      <c r="Q14" s="9"/>
    </row>
    <row r="15" spans="2:17" ht="18.75" customHeight="1">
      <c r="B15" s="25"/>
      <c r="C15" s="53" t="s">
        <v>94</v>
      </c>
      <c r="D15" s="7"/>
      <c r="E15" s="32" t="str">
        <f>IFERROR(VLOOKUP(入力用シート!E16,入力用シート!$P$5:$Q$32,2,FALSE)&amp;"","")</f>
        <v/>
      </c>
      <c r="F15" s="32" t="str">
        <f>IFERROR(VLOOKUP(入力用シート!F16,入力用シート!$P$5:$Q$32,2,FALSE)&amp;"","")</f>
        <v/>
      </c>
      <c r="G15" s="7"/>
      <c r="H15" s="32" t="str">
        <f>IFERROR(VLOOKUP(入力用シート!H16,入力用シート!$P$5:$Q$32,2,FALSE)&amp;"","")</f>
        <v/>
      </c>
      <c r="I15" s="32" t="str">
        <f>IFERROR(VLOOKUP(入力用シート!I16,入力用シート!$P$5:$Q$32,2,FALSE)&amp;"","")</f>
        <v/>
      </c>
      <c r="J15" s="7"/>
      <c r="K15" s="53" t="s">
        <v>94</v>
      </c>
      <c r="L15" s="26"/>
      <c r="N15" s="13" t="str">
        <f>IF(COUNTIF(入力用シート!$E$5:$I$25,入力用シート!P15)&gt;0,"(選択済)","")</f>
        <v/>
      </c>
      <c r="O15" s="8">
        <v>11</v>
      </c>
      <c r="P15" s="2"/>
      <c r="Q15" s="9"/>
    </row>
    <row r="16" spans="2:17" ht="19.5" thickBot="1">
      <c r="B16" s="25"/>
      <c r="C16" s="54"/>
      <c r="D16" s="7"/>
      <c r="E16" s="30"/>
      <c r="F16" s="30"/>
      <c r="G16" s="7"/>
      <c r="H16" s="30"/>
      <c r="I16" s="30"/>
      <c r="J16" s="7"/>
      <c r="K16" s="54"/>
      <c r="L16" s="26"/>
      <c r="N16" s="13" t="str">
        <f>IF(COUNTIF(入力用シート!$E$5:$I$25,入力用シート!P16)&gt;0,"(選択済)","")</f>
        <v/>
      </c>
      <c r="O16" s="8">
        <v>12</v>
      </c>
      <c r="P16" s="2"/>
      <c r="Q16" s="9"/>
    </row>
    <row r="17" spans="2:17" ht="19.5" thickBot="1">
      <c r="B17" s="25"/>
      <c r="D17" s="7"/>
      <c r="E17" s="31">
        <f>F17+1</f>
        <v>12</v>
      </c>
      <c r="F17" s="31">
        <f>H17+1</f>
        <v>11</v>
      </c>
      <c r="G17" s="7"/>
      <c r="H17" s="31">
        <f>I17+1</f>
        <v>10</v>
      </c>
      <c r="I17" s="31">
        <v>9</v>
      </c>
      <c r="J17" s="7"/>
      <c r="L17" s="26"/>
      <c r="N17" s="13" t="str">
        <f>IF(COUNTIF(入力用シート!$E$5:$I$25,入力用シート!P17)&gt;0,"(選択済)","")</f>
        <v/>
      </c>
      <c r="O17" s="8">
        <v>13</v>
      </c>
      <c r="P17" s="2"/>
      <c r="Q17" s="9"/>
    </row>
    <row r="18" spans="2:17" ht="18.75" customHeight="1">
      <c r="B18" s="25"/>
      <c r="C18" s="53" t="s">
        <v>95</v>
      </c>
      <c r="D18" s="7"/>
      <c r="E18" s="32" t="str">
        <f>IFERROR(VLOOKUP(入力用シート!E19,入力用シート!$P$5:$Q$32,2,FALSE)&amp;"","")</f>
        <v/>
      </c>
      <c r="F18" s="32" t="str">
        <f>IFERROR(VLOOKUP(入力用シート!F19,入力用シート!$P$5:$Q$32,2,FALSE)&amp;"","")</f>
        <v/>
      </c>
      <c r="G18" s="7"/>
      <c r="H18" s="32" t="str">
        <f>IFERROR(VLOOKUP(入力用シート!H19,入力用シート!$P$5:$Q$32,2,FALSE)&amp;"","")</f>
        <v/>
      </c>
      <c r="I18" s="32" t="str">
        <f>IFERROR(VLOOKUP(入力用シート!I19,入力用シート!$P$5:$Q$32,2,FALSE)&amp;"","")</f>
        <v/>
      </c>
      <c r="J18" s="7"/>
      <c r="K18" s="53" t="s">
        <v>95</v>
      </c>
      <c r="L18" s="26"/>
      <c r="N18" s="13" t="str">
        <f>IF(COUNTIF(入力用シート!$E$5:$I$25,入力用シート!P18)&gt;0,"(選択済)","")</f>
        <v/>
      </c>
      <c r="O18" s="8">
        <v>14</v>
      </c>
      <c r="P18" s="2"/>
      <c r="Q18" s="9"/>
    </row>
    <row r="19" spans="2:17" ht="19.5" thickBot="1">
      <c r="B19" s="25"/>
      <c r="C19" s="54"/>
      <c r="D19" s="7"/>
      <c r="E19" s="30"/>
      <c r="F19" s="30"/>
      <c r="G19" s="7"/>
      <c r="H19" s="30"/>
      <c r="I19" s="30"/>
      <c r="J19" s="7"/>
      <c r="K19" s="54"/>
      <c r="L19" s="26"/>
      <c r="N19" s="13" t="str">
        <f>IF(COUNTIF(入力用シート!$E$5:$I$25,入力用シート!P19)&gt;0,"(選択済)","")</f>
        <v/>
      </c>
      <c r="O19" s="8">
        <v>15</v>
      </c>
      <c r="P19" s="2"/>
      <c r="Q19" s="9"/>
    </row>
    <row r="20" spans="2:17" ht="19.5" thickBot="1">
      <c r="B20" s="25"/>
      <c r="D20" s="7"/>
      <c r="E20" s="31">
        <f>F20+1</f>
        <v>8</v>
      </c>
      <c r="F20" s="31">
        <f>H20+1</f>
        <v>7</v>
      </c>
      <c r="G20" s="7"/>
      <c r="H20" s="31">
        <f>I20+1</f>
        <v>6</v>
      </c>
      <c r="I20" s="31">
        <v>5</v>
      </c>
      <c r="J20" s="7"/>
      <c r="L20" s="26"/>
      <c r="N20" s="13" t="str">
        <f>IF(COUNTIF(入力用シート!$E$5:$I$25,入力用シート!P20)&gt;0,"(選択済)","")</f>
        <v/>
      </c>
      <c r="O20" s="8">
        <v>16</v>
      </c>
      <c r="P20" s="2"/>
      <c r="Q20" s="9"/>
    </row>
    <row r="21" spans="2:17" ht="18.75" customHeight="1">
      <c r="B21" s="25"/>
      <c r="C21" s="53" t="s">
        <v>96</v>
      </c>
      <c r="D21" s="7"/>
      <c r="E21" s="32" t="str">
        <f>IFERROR(VLOOKUP(入力用シート!E22,入力用シート!$P$5:$Q$32,2,FALSE)&amp;"","")</f>
        <v/>
      </c>
      <c r="F21" s="32" t="str">
        <f>IFERROR(VLOOKUP(入力用シート!F22,入力用シート!$P$5:$Q$32,2,FALSE)&amp;"","")</f>
        <v/>
      </c>
      <c r="G21" s="7"/>
      <c r="H21" s="32" t="str">
        <f>IFERROR(VLOOKUP(入力用シート!H22,入力用シート!$P$5:$Q$32,2,FALSE)&amp;"","")</f>
        <v/>
      </c>
      <c r="I21" s="32" t="str">
        <f>IFERROR(VLOOKUP(入力用シート!I22,入力用シート!$P$5:$Q$32,2,FALSE)&amp;"","")</f>
        <v/>
      </c>
      <c r="J21" s="7"/>
      <c r="K21" s="53" t="s">
        <v>96</v>
      </c>
      <c r="L21" s="26"/>
      <c r="N21" s="13" t="str">
        <f>IF(COUNTIF(入力用シート!$E$5:$I$25,入力用シート!P21)&gt;0,"(選択済)","")</f>
        <v/>
      </c>
      <c r="O21" s="8">
        <v>17</v>
      </c>
      <c r="P21" s="2"/>
      <c r="Q21" s="9"/>
    </row>
    <row r="22" spans="2:17" ht="19.5" thickBot="1">
      <c r="B22" s="25"/>
      <c r="C22" s="54"/>
      <c r="D22" s="7"/>
      <c r="E22" s="30"/>
      <c r="F22" s="30"/>
      <c r="G22" s="7"/>
      <c r="H22" s="30"/>
      <c r="I22" s="30"/>
      <c r="J22" s="7"/>
      <c r="K22" s="54"/>
      <c r="L22" s="26"/>
      <c r="N22" s="13" t="str">
        <f>IF(COUNTIF(入力用シート!$E$5:$I$25,入力用シート!P22)&gt;0,"(選択済)","")</f>
        <v/>
      </c>
      <c r="O22" s="8">
        <v>18</v>
      </c>
      <c r="P22" s="2"/>
      <c r="Q22" s="9"/>
    </row>
    <row r="23" spans="2:17" ht="19.5" thickBot="1">
      <c r="B23" s="25"/>
      <c r="D23" s="7"/>
      <c r="E23" s="31">
        <f>F23+1</f>
        <v>4</v>
      </c>
      <c r="F23" s="31">
        <f>H23+1</f>
        <v>3</v>
      </c>
      <c r="G23" s="7"/>
      <c r="H23" s="31">
        <f>I23+1</f>
        <v>2</v>
      </c>
      <c r="I23" s="31">
        <v>1</v>
      </c>
      <c r="J23" s="7"/>
      <c r="L23" s="26"/>
      <c r="N23" s="13" t="str">
        <f>IF(COUNTIF(入力用シート!$E$5:$I$25,入力用シート!P23)&gt;0,"(選択済)","")</f>
        <v/>
      </c>
      <c r="O23" s="8">
        <v>19</v>
      </c>
      <c r="P23" s="2"/>
      <c r="Q23" s="9"/>
    </row>
    <row r="24" spans="2:17" ht="18.75" customHeight="1">
      <c r="B24" s="25"/>
      <c r="C24" s="53" t="s">
        <v>97</v>
      </c>
      <c r="D24" s="7"/>
      <c r="E24" s="32" t="str">
        <f>IFERROR(VLOOKUP(入力用シート!E25,入力用シート!$P$5:$Q$32,2,FALSE)&amp;"","")</f>
        <v/>
      </c>
      <c r="F24" s="32" t="str">
        <f>IFERROR(VLOOKUP(入力用シート!F25,入力用シート!$P$5:$Q$32,2,FALSE)&amp;"","")</f>
        <v/>
      </c>
      <c r="G24" s="7"/>
      <c r="H24" s="32" t="str">
        <f>IFERROR(VLOOKUP(入力用シート!H25,入力用シート!$P$5:$Q$32,2,FALSE)&amp;"","")</f>
        <v/>
      </c>
      <c r="I24" s="32" t="str">
        <f>IFERROR(VLOOKUP(入力用シート!I25,入力用シート!$P$5:$Q$32,2,FALSE)&amp;"","")</f>
        <v/>
      </c>
      <c r="J24" s="7"/>
      <c r="K24" s="53" t="s">
        <v>97</v>
      </c>
      <c r="L24" s="26"/>
      <c r="N24" s="13" t="str">
        <f>IF(COUNTIF(入力用シート!$E$5:$I$25,入力用シート!P24)&gt;0,"(選択済)","")</f>
        <v/>
      </c>
      <c r="O24" s="8">
        <v>20</v>
      </c>
      <c r="P24" s="2"/>
      <c r="Q24" s="9"/>
    </row>
    <row r="25" spans="2:17" ht="19.5" thickBot="1">
      <c r="B25" s="25"/>
      <c r="C25" s="54"/>
      <c r="D25" s="7"/>
      <c r="E25" s="30"/>
      <c r="F25" s="30"/>
      <c r="G25" s="7"/>
      <c r="H25" s="30"/>
      <c r="I25" s="30"/>
      <c r="J25" s="7"/>
      <c r="K25" s="54"/>
      <c r="L25" s="26"/>
      <c r="N25" s="13" t="str">
        <f>IF(COUNTIF(入力用シート!$E$5:$I$25,入力用シート!P25)&gt;0,"(選択済)","")</f>
        <v/>
      </c>
      <c r="O25" s="8">
        <v>21</v>
      </c>
      <c r="P25" s="2"/>
      <c r="Q25" s="9"/>
    </row>
    <row r="26" spans="2:17" ht="19.5" thickBot="1">
      <c r="B26" s="25"/>
      <c r="C26" s="7"/>
      <c r="D26" s="7"/>
      <c r="E26" s="7"/>
      <c r="F26" s="7"/>
      <c r="G26" s="7"/>
      <c r="H26" s="7"/>
      <c r="I26" s="7"/>
      <c r="J26" s="7"/>
      <c r="K26" s="7"/>
      <c r="L26" s="26"/>
      <c r="N26" s="13" t="str">
        <f>IF(COUNTIF(入力用シート!$E$5:$I$25,入力用シート!P26)&gt;0,"(選択済)","")</f>
        <v/>
      </c>
      <c r="O26" s="8">
        <v>22</v>
      </c>
      <c r="P26" s="2"/>
      <c r="Q26" s="9"/>
    </row>
    <row r="27" spans="2:17" ht="18.75" customHeight="1">
      <c r="B27" s="25"/>
      <c r="D27" s="7"/>
      <c r="E27" s="66" t="s">
        <v>89</v>
      </c>
      <c r="F27" s="67"/>
      <c r="G27" s="7"/>
      <c r="H27" s="7"/>
      <c r="I27" s="66" t="s">
        <v>90</v>
      </c>
      <c r="J27" s="70"/>
      <c r="K27" s="70"/>
      <c r="L27" s="67"/>
      <c r="N27" s="13" t="str">
        <f>IF(COUNTIF(入力用シート!$E$5:$I$25,入力用シート!P27)&gt;0,"(選択済)","")</f>
        <v/>
      </c>
      <c r="O27" s="8">
        <v>23</v>
      </c>
      <c r="P27" s="2"/>
      <c r="Q27" s="9"/>
    </row>
    <row r="28" spans="2:17" ht="19.5" thickBot="1">
      <c r="B28" s="25"/>
      <c r="D28" s="7"/>
      <c r="E28" s="68"/>
      <c r="F28" s="69"/>
      <c r="G28" s="7"/>
      <c r="H28" s="7"/>
      <c r="I28" s="68"/>
      <c r="J28" s="71"/>
      <c r="K28" s="71"/>
      <c r="L28" s="69"/>
      <c r="N28" s="13" t="str">
        <f>IF(COUNTIF(入力用シート!$E$5:$I$25,入力用シート!P28)&gt;0,"(選択済)","")</f>
        <v/>
      </c>
      <c r="O28" s="8">
        <v>24</v>
      </c>
      <c r="P28" s="2"/>
      <c r="Q28" s="9"/>
    </row>
    <row r="29" spans="2:17" ht="19.5" thickBot="1">
      <c r="B29" s="27"/>
      <c r="C29" s="19"/>
      <c r="D29" s="28"/>
      <c r="E29" s="28"/>
      <c r="F29" s="28"/>
      <c r="G29" s="28"/>
      <c r="H29" s="28"/>
      <c r="I29" s="28"/>
      <c r="J29" s="28"/>
      <c r="K29" s="19"/>
      <c r="L29" s="29"/>
      <c r="N29" s="13" t="str">
        <f>IF(COUNTIF(入力用シート!$E$5:$I$25,入力用シート!P29)&gt;0,"(選択済)","")</f>
        <v/>
      </c>
      <c r="O29" s="8">
        <v>25</v>
      </c>
      <c r="P29" s="2"/>
      <c r="Q29" s="9"/>
    </row>
    <row r="30" spans="2:17" ht="18.75" customHeight="1">
      <c r="L30" s="7"/>
      <c r="N30" s="13" t="str">
        <f>IF(COUNTIF(入力用シート!$E$5:$I$25,入力用シート!P30)&gt;0,"(選択済)","")</f>
        <v/>
      </c>
      <c r="O30" s="8">
        <v>26</v>
      </c>
      <c r="P30" s="2"/>
      <c r="Q30" s="9"/>
    </row>
    <row r="31" spans="2:17">
      <c r="L31" s="7"/>
      <c r="N31" s="13" t="str">
        <f>IF(COUNTIF(入力用シート!$E$5:$I$25,入力用シート!P31)&gt;0,"(選択済)","")</f>
        <v/>
      </c>
      <c r="O31" s="8">
        <v>27</v>
      </c>
      <c r="P31" s="2"/>
      <c r="Q31" s="9"/>
    </row>
    <row r="32" spans="2:17" ht="19.5" thickBot="1">
      <c r="N32" s="13" t="str">
        <f>IF(COUNTIF(入力用シート!$E$5:$I$25,入力用シート!P32)&gt;0,"(選択済)","")</f>
        <v/>
      </c>
      <c r="O32" s="10">
        <v>28</v>
      </c>
      <c r="P32" s="11"/>
      <c r="Q32" s="12"/>
    </row>
    <row r="33" spans="12:12" ht="18.75" customHeight="1"/>
    <row r="36" spans="12:12" ht="18.75" customHeight="1"/>
    <row r="39" spans="12:12" ht="18.75" customHeight="1"/>
    <row r="42" spans="12:12" ht="18.75" customHeight="1"/>
    <row r="45" spans="12:12" ht="18.75" customHeight="1"/>
    <row r="48" spans="12:12" ht="18.75" customHeight="1">
      <c r="L48" s="7"/>
    </row>
    <row r="51" ht="18.75" customHeight="1"/>
    <row r="54" ht="18.75" customHeight="1"/>
    <row r="57" ht="18.75" customHeight="1"/>
  </sheetData>
  <mergeCells count="18">
    <mergeCell ref="E27:F28"/>
    <mergeCell ref="I27:L28"/>
    <mergeCell ref="K15:K16"/>
    <mergeCell ref="C18:C19"/>
    <mergeCell ref="K18:K19"/>
    <mergeCell ref="C21:C22"/>
    <mergeCell ref="K21:K22"/>
    <mergeCell ref="C24:C25"/>
    <mergeCell ref="K24:K25"/>
    <mergeCell ref="O2:P3"/>
    <mergeCell ref="B2:E2"/>
    <mergeCell ref="C15:C16"/>
    <mergeCell ref="K9:K10"/>
    <mergeCell ref="C12:C13"/>
    <mergeCell ref="K12:K13"/>
    <mergeCell ref="K6:K7"/>
    <mergeCell ref="C6:C7"/>
    <mergeCell ref="C9:C10"/>
  </mergeCells>
  <phoneticPr fontId="1"/>
  <conditionalFormatting sqref="I2">
    <cfRule type="cellIs" dxfId="2" priority="4" operator="notEqual">
      <formula>$H$2</formula>
    </cfRule>
  </conditionalFormatting>
  <conditionalFormatting sqref="H7:I7 E7:F7 H10:I10 E10:F10 H13:I13 E13:F13 H16:I16 E16:F16 H19:I19 E19:F19 H22:I22 E22:F22 H25:I25 E25:F25">
    <cfRule type="cellIs" dxfId="1" priority="3" operator="notEqual">
      <formula>""</formula>
    </cfRule>
  </conditionalFormatting>
  <conditionalFormatting sqref="H25:I25 E25:F25 E22:F22 H22:I22 E19:F19 H19:I19 E16:F16 H16:I16 E13:F13 H13:I13 E10:F10 H10:I10 E7:F7 H7:I7">
    <cfRule type="duplicateValues" dxfId="0" priority="2"/>
  </conditionalFormatting>
  <dataValidations disablePrompts="1" count="1">
    <dataValidation type="list" allowBlank="1" showInputMessage="1" showErrorMessage="1" sqref="H25:I25 H22:I22 H7:I7 H10:I10 H13:I13 H16:I16 H19:I19 E7:F7 E10:F10 E13:F13 E16:F16 E19:F19 E22:F22 E25:F25" xr:uid="{5147DFA2-04CD-43C9-AAED-D1C0878E6599}">
      <formula1>$P$5:$P$32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4" customWidth="1"/>
    <col min="4" max="16384" width="9" style="4"/>
  </cols>
  <sheetData>
    <row r="1" spans="1:3">
      <c r="A1" s="3" t="s">
        <v>3</v>
      </c>
    </row>
    <row r="2" spans="1:3">
      <c r="A2" s="3"/>
    </row>
    <row r="3" spans="1:3">
      <c r="B3" s="4" t="s">
        <v>4</v>
      </c>
    </row>
    <row r="4" spans="1:3">
      <c r="C4" s="5" t="s">
        <v>5</v>
      </c>
    </row>
    <row r="5" spans="1:3">
      <c r="C5" s="5"/>
    </row>
    <row r="6" spans="1:3">
      <c r="B6" s="4" t="s">
        <v>6</v>
      </c>
    </row>
    <row r="7" spans="1:3">
      <c r="C7" s="4" t="s">
        <v>7</v>
      </c>
    </row>
    <row r="8" spans="1:3">
      <c r="C8" s="4" t="s">
        <v>8</v>
      </c>
    </row>
    <row r="9" spans="1:3">
      <c r="C9" s="4" t="s">
        <v>9</v>
      </c>
    </row>
    <row r="10" spans="1:3">
      <c r="C10" s="4" t="s">
        <v>10</v>
      </c>
    </row>
    <row r="11" spans="1:3">
      <c r="C11" s="4" t="s">
        <v>11</v>
      </c>
    </row>
    <row r="12" spans="1:3">
      <c r="C12" s="4" t="s">
        <v>12</v>
      </c>
    </row>
    <row r="14" spans="1:3">
      <c r="B14" s="4" t="s">
        <v>13</v>
      </c>
    </row>
    <row r="15" spans="1:3">
      <c r="C15" s="4" t="s">
        <v>14</v>
      </c>
    </row>
    <row r="16" spans="1:3">
      <c r="C16" s="4" t="s">
        <v>15</v>
      </c>
    </row>
    <row r="17" spans="1:4">
      <c r="C17" s="4" t="s">
        <v>16</v>
      </c>
    </row>
    <row r="18" spans="1:4">
      <c r="C18" s="4" t="s">
        <v>17</v>
      </c>
    </row>
    <row r="19" spans="1:4">
      <c r="C19" s="4" t="s">
        <v>18</v>
      </c>
    </row>
    <row r="21" spans="1:4">
      <c r="A21" s="3" t="s">
        <v>19</v>
      </c>
    </row>
    <row r="22" spans="1:4">
      <c r="A22" s="3"/>
    </row>
    <row r="23" spans="1:4">
      <c r="B23" s="4" t="s">
        <v>20</v>
      </c>
    </row>
    <row r="24" spans="1:4">
      <c r="C24" s="4" t="s">
        <v>21</v>
      </c>
    </row>
    <row r="25" spans="1:4">
      <c r="D25" s="5" t="s">
        <v>22</v>
      </c>
    </row>
    <row r="26" spans="1:4">
      <c r="C26" s="4" t="s">
        <v>23</v>
      </c>
    </row>
    <row r="27" spans="1:4">
      <c r="D27" s="5" t="s">
        <v>24</v>
      </c>
    </row>
    <row r="28" spans="1:4">
      <c r="C28" s="6" t="s">
        <v>25</v>
      </c>
    </row>
    <row r="29" spans="1:4">
      <c r="D29" s="5" t="s">
        <v>26</v>
      </c>
    </row>
    <row r="30" spans="1:4">
      <c r="C30" s="4" t="s">
        <v>27</v>
      </c>
    </row>
    <row r="31" spans="1:4">
      <c r="D31" s="5" t="s">
        <v>28</v>
      </c>
    </row>
    <row r="33" spans="2:4">
      <c r="B33" s="4" t="s">
        <v>29</v>
      </c>
    </row>
    <row r="34" spans="2:4">
      <c r="C34" s="4" t="s">
        <v>30</v>
      </c>
    </row>
    <row r="35" spans="2:4">
      <c r="D35" s="5" t="s">
        <v>31</v>
      </c>
    </row>
    <row r="37" spans="2:4">
      <c r="B37" s="4" t="s">
        <v>32</v>
      </c>
    </row>
    <row r="38" spans="2:4">
      <c r="C38" s="4" t="s">
        <v>33</v>
      </c>
    </row>
    <row r="39" spans="2:4">
      <c r="D39" s="5" t="s">
        <v>34</v>
      </c>
    </row>
    <row r="40" spans="2:4">
      <c r="C40" s="4" t="s">
        <v>35</v>
      </c>
    </row>
    <row r="41" spans="2:4">
      <c r="D41" s="5" t="s">
        <v>36</v>
      </c>
    </row>
    <row r="43" spans="2:4">
      <c r="B43" s="4" t="s">
        <v>37</v>
      </c>
    </row>
    <row r="44" spans="2:4">
      <c r="C44" s="4" t="s">
        <v>38</v>
      </c>
    </row>
    <row r="45" spans="2:4">
      <c r="D45" s="5" t="s">
        <v>39</v>
      </c>
    </row>
    <row r="46" spans="2:4">
      <c r="C46" s="4" t="s">
        <v>40</v>
      </c>
    </row>
    <row r="47" spans="2:4">
      <c r="D47" s="5" t="s">
        <v>41</v>
      </c>
    </row>
    <row r="49" spans="2:4">
      <c r="B49" s="4" t="s">
        <v>42</v>
      </c>
    </row>
    <row r="50" spans="2:4">
      <c r="C50" s="4" t="s">
        <v>43</v>
      </c>
    </row>
    <row r="51" spans="2:4">
      <c r="D51" s="5" t="s">
        <v>44</v>
      </c>
    </row>
    <row r="52" spans="2:4">
      <c r="C52" s="4" t="s">
        <v>45</v>
      </c>
    </row>
    <row r="53" spans="2:4">
      <c r="D53" s="5" t="s">
        <v>46</v>
      </c>
    </row>
    <row r="54" spans="2:4">
      <c r="C54" s="4" t="s">
        <v>47</v>
      </c>
    </row>
    <row r="55" spans="2:4">
      <c r="D55" s="5" t="s">
        <v>48</v>
      </c>
    </row>
    <row r="57" spans="2:4">
      <c r="B57" s="4" t="s">
        <v>49</v>
      </c>
    </row>
    <row r="58" spans="2:4">
      <c r="C58" s="4" t="s">
        <v>50</v>
      </c>
    </row>
    <row r="59" spans="2:4">
      <c r="D59" s="5" t="s">
        <v>51</v>
      </c>
    </row>
    <row r="60" spans="2:4">
      <c r="C60" s="4" t="s">
        <v>52</v>
      </c>
    </row>
    <row r="61" spans="2:4">
      <c r="D61" s="5" t="s">
        <v>53</v>
      </c>
    </row>
    <row r="62" spans="2:4">
      <c r="C62" s="4" t="s">
        <v>54</v>
      </c>
    </row>
    <row r="63" spans="2:4">
      <c r="D63" s="5" t="s">
        <v>55</v>
      </c>
    </row>
    <row r="65" spans="2:4">
      <c r="B65" s="4" t="s">
        <v>56</v>
      </c>
    </row>
    <row r="66" spans="2:4">
      <c r="C66" s="4" t="s">
        <v>57</v>
      </c>
    </row>
    <row r="67" spans="2:4">
      <c r="D67" s="5" t="s">
        <v>58</v>
      </c>
    </row>
    <row r="68" spans="2:4">
      <c r="C68" s="4" t="s">
        <v>59</v>
      </c>
    </row>
    <row r="69" spans="2:4">
      <c r="D69" s="5" t="s">
        <v>60</v>
      </c>
    </row>
    <row r="70" spans="2:4">
      <c r="C70" s="4" t="s">
        <v>61</v>
      </c>
    </row>
    <row r="71" spans="2:4">
      <c r="D71" s="5" t="s">
        <v>62</v>
      </c>
    </row>
    <row r="72" spans="2:4">
      <c r="C72" s="4" t="s">
        <v>63</v>
      </c>
    </row>
    <row r="73" spans="2:4">
      <c r="D73" s="5" t="s">
        <v>64</v>
      </c>
    </row>
    <row r="74" spans="2:4">
      <c r="C74" s="4" t="s">
        <v>65</v>
      </c>
    </row>
    <row r="75" spans="2:4">
      <c r="D75" s="5" t="s">
        <v>66</v>
      </c>
    </row>
    <row r="77" spans="2:4">
      <c r="B77" s="4" t="s">
        <v>67</v>
      </c>
    </row>
    <row r="78" spans="2:4">
      <c r="C78" s="4" t="s">
        <v>68</v>
      </c>
    </row>
    <row r="79" spans="2:4">
      <c r="D79" s="5" t="s">
        <v>69</v>
      </c>
    </row>
    <row r="80" spans="2:4">
      <c r="C80" s="4" t="s">
        <v>70</v>
      </c>
    </row>
    <row r="81" spans="1:4">
      <c r="D81" s="5" t="s">
        <v>71</v>
      </c>
    </row>
    <row r="83" spans="1:4">
      <c r="A83" s="3" t="s">
        <v>72</v>
      </c>
    </row>
    <row r="84" spans="1:4">
      <c r="A84" s="3"/>
    </row>
    <row r="85" spans="1:4">
      <c r="B85" s="4" t="s">
        <v>73</v>
      </c>
    </row>
    <row r="86" spans="1:4">
      <c r="C86" s="5" t="s">
        <v>74</v>
      </c>
    </row>
    <row r="88" spans="1:4">
      <c r="B88" s="4" t="s">
        <v>75</v>
      </c>
    </row>
    <row r="89" spans="1:4">
      <c r="C89" s="5" t="s">
        <v>76</v>
      </c>
    </row>
    <row r="91" spans="1:4">
      <c r="B91" s="4" t="s">
        <v>77</v>
      </c>
    </row>
    <row r="92" spans="1:4">
      <c r="C92" s="5" t="s">
        <v>78</v>
      </c>
    </row>
    <row r="94" spans="1:4">
      <c r="B94" s="4" t="s">
        <v>79</v>
      </c>
    </row>
    <row r="95" spans="1:4">
      <c r="C95" s="5" t="s">
        <v>80</v>
      </c>
    </row>
    <row r="97" spans="1:3">
      <c r="A97" s="3" t="s">
        <v>81</v>
      </c>
    </row>
    <row r="98" spans="1:3">
      <c r="A98" s="3"/>
    </row>
    <row r="99" spans="1:3">
      <c r="B99" s="4" t="s">
        <v>82</v>
      </c>
    </row>
    <row r="100" spans="1:3">
      <c r="C100" s="5" t="s">
        <v>83</v>
      </c>
    </row>
    <row r="101" spans="1:3">
      <c r="C101" s="5"/>
    </row>
    <row r="102" spans="1:3">
      <c r="B102" s="4" t="s">
        <v>84</v>
      </c>
    </row>
    <row r="110" spans="1:3">
      <c r="C110" s="4" t="s">
        <v>85</v>
      </c>
    </row>
    <row r="111" spans="1:3">
      <c r="C111" s="4" t="s">
        <v>86</v>
      </c>
    </row>
    <row r="112" spans="1:3">
      <c r="C112" s="5" t="s">
        <v>87</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2022-03-30T13:01:30Z</cp:lastPrinted>
  <dcterms:created xsi:type="dcterms:W3CDTF">2015-06-05T18:19:34Z</dcterms:created>
  <dcterms:modified xsi:type="dcterms:W3CDTF">2022-03-30T13:01:45Z</dcterms:modified>
</cp:coreProperties>
</file>