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large-bus\download\"/>
    </mc:Choice>
  </mc:AlternateContent>
  <xr:revisionPtr revIDLastSave="0" documentId="13_ncr:1_{BDB01769-145E-4857-A14A-31DF850CE18E}" xr6:coauthVersionLast="47" xr6:coauthVersionMax="47" xr10:uidLastSave="{00000000-0000-0000-0000-000000000000}"/>
  <bookViews>
    <workbookView xWindow="780" yWindow="600" windowWidth="22755" windowHeight="12900" xr2:uid="{00000000-000D-0000-FFFF-FFFF00000000}"/>
  </bookViews>
  <sheets>
    <sheet name="印刷用シート" sheetId="7" r:id="rId1"/>
    <sheet name="入力用シート" sheetId="6" r:id="rId2"/>
    <sheet name="【PR】その他のExcelテンプレート" sheetId="5" r:id="rId3"/>
  </sheets>
  <definedNames>
    <definedName name="_xlnm.Print_Area" localSheetId="0">印刷用シート!$A$1:$O$46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7" i="7" l="1"/>
  <c r="J37" i="7"/>
  <c r="H37" i="7"/>
  <c r="F37" i="7"/>
  <c r="E37" i="7"/>
  <c r="K34" i="7"/>
  <c r="J34" i="7"/>
  <c r="H34" i="7"/>
  <c r="F34" i="7"/>
  <c r="E34" i="7"/>
  <c r="K31" i="7"/>
  <c r="J31" i="7"/>
  <c r="H31" i="7"/>
  <c r="F31" i="7"/>
  <c r="E31" i="7"/>
  <c r="K28" i="7"/>
  <c r="J28" i="7"/>
  <c r="H28" i="7"/>
  <c r="F28" i="7"/>
  <c r="E28" i="7"/>
  <c r="K25" i="7"/>
  <c r="J25" i="7"/>
  <c r="H25" i="7"/>
  <c r="F25" i="7"/>
  <c r="E25" i="7"/>
  <c r="K22" i="7"/>
  <c r="J22" i="7"/>
  <c r="H22" i="7"/>
  <c r="F22" i="7"/>
  <c r="E22" i="7"/>
  <c r="K19" i="7"/>
  <c r="J19" i="7"/>
  <c r="H19" i="7"/>
  <c r="F19" i="7"/>
  <c r="E19" i="7"/>
  <c r="K16" i="7"/>
  <c r="J16" i="7"/>
  <c r="H16" i="7"/>
  <c r="F16" i="7"/>
  <c r="E16" i="7"/>
  <c r="K13" i="7"/>
  <c r="J13" i="7"/>
  <c r="H13" i="7"/>
  <c r="F13" i="7"/>
  <c r="E13" i="7"/>
  <c r="K10" i="7"/>
  <c r="J10" i="7"/>
  <c r="H10" i="7"/>
  <c r="F10" i="7"/>
  <c r="E10" i="7"/>
  <c r="E7" i="7"/>
  <c r="K7" i="7"/>
  <c r="J7" i="7"/>
  <c r="H7" i="7"/>
  <c r="F7" i="7"/>
  <c r="J5" i="6"/>
  <c r="H5" i="6" s="1"/>
  <c r="K5" i="7"/>
  <c r="J5" i="7"/>
  <c r="K8" i="7"/>
  <c r="H8" i="7"/>
  <c r="K11" i="7"/>
  <c r="H11" i="7"/>
  <c r="K14" i="7"/>
  <c r="H14" i="7"/>
  <c r="F14" i="7"/>
  <c r="K17" i="7"/>
  <c r="H17" i="7"/>
  <c r="K20" i="7"/>
  <c r="H20" i="7"/>
  <c r="K23" i="7"/>
  <c r="H23" i="7"/>
  <c r="K26" i="7"/>
  <c r="H26" i="7"/>
  <c r="F26" i="7"/>
  <c r="K29" i="7"/>
  <c r="H29" i="7"/>
  <c r="K32" i="7"/>
  <c r="H32" i="7"/>
  <c r="H35" i="7"/>
  <c r="K35" i="7"/>
  <c r="F2" i="7"/>
  <c r="B2" i="7"/>
  <c r="E36" i="6"/>
  <c r="E36" i="7" s="1"/>
  <c r="E33" i="6"/>
  <c r="E33" i="7" s="1"/>
  <c r="E30" i="6"/>
  <c r="E30" i="7" s="1"/>
  <c r="E27" i="6"/>
  <c r="E27" i="7" s="1"/>
  <c r="E24" i="6"/>
  <c r="E24" i="7" s="1"/>
  <c r="E21" i="6"/>
  <c r="E21" i="7" s="1"/>
  <c r="E18" i="6"/>
  <c r="E18" i="7" s="1"/>
  <c r="E15" i="6"/>
  <c r="E15" i="7" s="1"/>
  <c r="E12" i="6"/>
  <c r="E12" i="7" s="1"/>
  <c r="E9" i="6"/>
  <c r="E9" i="7" s="1"/>
  <c r="E6" i="6"/>
  <c r="E6" i="7" s="1"/>
  <c r="F36" i="6"/>
  <c r="F36" i="7" s="1"/>
  <c r="F33" i="6"/>
  <c r="F33" i="7" s="1"/>
  <c r="F30" i="6"/>
  <c r="F30" i="7" s="1"/>
  <c r="F27" i="6"/>
  <c r="F27" i="7" s="1"/>
  <c r="F24" i="6"/>
  <c r="F24" i="7" s="1"/>
  <c r="F21" i="6"/>
  <c r="F21" i="7" s="1"/>
  <c r="F18" i="6"/>
  <c r="F18" i="7" s="1"/>
  <c r="F15" i="6"/>
  <c r="F15" i="7" s="1"/>
  <c r="F12" i="6"/>
  <c r="F12" i="7" s="1"/>
  <c r="F9" i="6"/>
  <c r="F9" i="7" s="1"/>
  <c r="F6" i="6"/>
  <c r="F6" i="7" s="1"/>
  <c r="H36" i="6"/>
  <c r="H36" i="7" s="1"/>
  <c r="H33" i="6"/>
  <c r="H33" i="7" s="1"/>
  <c r="H30" i="6"/>
  <c r="H30" i="7" s="1"/>
  <c r="H27" i="6"/>
  <c r="H27" i="7" s="1"/>
  <c r="H24" i="6"/>
  <c r="H24" i="7" s="1"/>
  <c r="H21" i="6"/>
  <c r="H21" i="7" s="1"/>
  <c r="H18" i="6"/>
  <c r="H18" i="7" s="1"/>
  <c r="H15" i="6"/>
  <c r="H15" i="7" s="1"/>
  <c r="H12" i="6"/>
  <c r="H12" i="7" s="1"/>
  <c r="H9" i="6"/>
  <c r="H9" i="7" s="1"/>
  <c r="H6" i="6"/>
  <c r="H6" i="7" s="1"/>
  <c r="J36" i="6"/>
  <c r="J36" i="7" s="1"/>
  <c r="J33" i="6"/>
  <c r="J33" i="7" s="1"/>
  <c r="J30" i="6"/>
  <c r="J30" i="7" s="1"/>
  <c r="J27" i="6"/>
  <c r="J27" i="7" s="1"/>
  <c r="J24" i="6"/>
  <c r="J24" i="7" s="1"/>
  <c r="J21" i="6"/>
  <c r="J21" i="7" s="1"/>
  <c r="J18" i="6"/>
  <c r="J18" i="7" s="1"/>
  <c r="J15" i="6"/>
  <c r="J15" i="7" s="1"/>
  <c r="J12" i="6"/>
  <c r="J12" i="7" s="1"/>
  <c r="J9" i="6"/>
  <c r="J9" i="7" s="1"/>
  <c r="J6" i="6"/>
  <c r="J6" i="7" s="1"/>
  <c r="K36" i="6"/>
  <c r="K36" i="7" s="1"/>
  <c r="K33" i="6"/>
  <c r="K33" i="7" s="1"/>
  <c r="K30" i="6"/>
  <c r="K30" i="7" s="1"/>
  <c r="K27" i="6"/>
  <c r="K27" i="7" s="1"/>
  <c r="K24" i="6"/>
  <c r="K24" i="7" s="1"/>
  <c r="K21" i="6"/>
  <c r="K21" i="7" s="1"/>
  <c r="K18" i="6"/>
  <c r="K15" i="6"/>
  <c r="K15" i="7" s="1"/>
  <c r="K12" i="6"/>
  <c r="K12" i="7" s="1"/>
  <c r="K9" i="6"/>
  <c r="K6" i="6"/>
  <c r="J2" i="6"/>
  <c r="J8" i="6"/>
  <c r="F8" i="6" s="1"/>
  <c r="E8" i="6" s="1"/>
  <c r="E8" i="7" s="1"/>
  <c r="J11" i="6"/>
  <c r="F11" i="6" s="1"/>
  <c r="E11" i="6" s="1"/>
  <c r="E11" i="7" s="1"/>
  <c r="J14" i="6"/>
  <c r="F14" i="6" s="1"/>
  <c r="E14" i="6" s="1"/>
  <c r="E14" i="7" s="1"/>
  <c r="J17" i="6"/>
  <c r="F17" i="6" s="1"/>
  <c r="E17" i="6" s="1"/>
  <c r="E17" i="7" s="1"/>
  <c r="J20" i="6"/>
  <c r="F20" i="6" s="1"/>
  <c r="E20" i="6" s="1"/>
  <c r="E20" i="7" s="1"/>
  <c r="J23" i="6"/>
  <c r="F23" i="6" s="1"/>
  <c r="E23" i="6" s="1"/>
  <c r="E23" i="7" s="1"/>
  <c r="J26" i="6"/>
  <c r="F26" i="6" s="1"/>
  <c r="E26" i="6" s="1"/>
  <c r="E26" i="7" s="1"/>
  <c r="J29" i="6"/>
  <c r="F29" i="6" s="1"/>
  <c r="E29" i="6" s="1"/>
  <c r="E29" i="7" s="1"/>
  <c r="J32" i="6"/>
  <c r="F32" i="6" s="1"/>
  <c r="E32" i="6" s="1"/>
  <c r="E32" i="7" s="1"/>
  <c r="J35" i="6"/>
  <c r="F35" i="6" s="1"/>
  <c r="E35" i="6" s="1"/>
  <c r="E35" i="7" s="1"/>
  <c r="J29" i="7" l="1"/>
  <c r="J26" i="7"/>
  <c r="J17" i="7"/>
  <c r="J14" i="7"/>
  <c r="J32" i="7"/>
  <c r="J20" i="7"/>
  <c r="J8" i="7"/>
  <c r="F5" i="6"/>
  <c r="E5" i="6" s="1"/>
  <c r="E5" i="7" s="1"/>
  <c r="H5" i="7"/>
  <c r="J35" i="7"/>
  <c r="F23" i="7"/>
  <c r="F11" i="7"/>
  <c r="F32" i="7"/>
  <c r="F20" i="7"/>
  <c r="F8" i="7"/>
  <c r="F35" i="7"/>
  <c r="F29" i="7"/>
  <c r="J23" i="7"/>
  <c r="F17" i="7"/>
  <c r="J11" i="7"/>
  <c r="P17" i="6"/>
  <c r="P5" i="6"/>
  <c r="P9" i="6"/>
  <c r="P10" i="6"/>
  <c r="P26" i="6"/>
  <c r="P42" i="6"/>
  <c r="P58" i="6"/>
  <c r="P19" i="6"/>
  <c r="P35" i="6"/>
  <c r="P51" i="6"/>
  <c r="P8" i="6"/>
  <c r="P24" i="6"/>
  <c r="P40" i="6"/>
  <c r="P52" i="6"/>
  <c r="P56" i="6"/>
  <c r="K6" i="7"/>
  <c r="K9" i="7"/>
  <c r="K18" i="7"/>
  <c r="P36" i="6" l="1"/>
  <c r="P20" i="6"/>
  <c r="P57" i="6"/>
  <c r="P47" i="6"/>
  <c r="P31" i="6"/>
  <c r="P15" i="6"/>
  <c r="P54" i="6"/>
  <c r="P38" i="6"/>
  <c r="P22" i="6"/>
  <c r="P6" i="6"/>
  <c r="P53" i="6"/>
  <c r="P29" i="6"/>
  <c r="P45" i="6"/>
  <c r="P48" i="6"/>
  <c r="P32" i="6"/>
  <c r="P16" i="6"/>
  <c r="P59" i="6"/>
  <c r="P43" i="6"/>
  <c r="P27" i="6"/>
  <c r="P11" i="6"/>
  <c r="P50" i="6"/>
  <c r="P34" i="6"/>
  <c r="P18" i="6"/>
  <c r="P41" i="6"/>
  <c r="P37" i="6"/>
  <c r="P49" i="6"/>
  <c r="P13" i="6"/>
  <c r="P44" i="6"/>
  <c r="P28" i="6"/>
  <c r="P12" i="6"/>
  <c r="P55" i="6"/>
  <c r="P39" i="6"/>
  <c r="P23" i="6"/>
  <c r="P7" i="6"/>
  <c r="P46" i="6"/>
  <c r="P30" i="6"/>
  <c r="P14" i="6"/>
  <c r="P25" i="6"/>
  <c r="P21" i="6"/>
  <c r="P33" i="6"/>
  <c r="F5" i="7"/>
  <c r="K2" i="6" l="1"/>
</calcChain>
</file>

<file path=xl/sharedStrings.xml><?xml version="1.0" encoding="utf-8"?>
<sst xmlns="http://schemas.openxmlformats.org/spreadsheetml/2006/main" count="321" uniqueCount="230">
  <si>
    <t>#</t>
    <phoneticPr fontId="1"/>
  </si>
  <si>
    <t>名前</t>
    <rPh sb="0" eb="2">
      <t>ナマエ</t>
    </rPh>
    <phoneticPr fontId="1"/>
  </si>
  <si>
    <t>かな</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</si>
  <si>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</si>
  <si>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</si>
  <si>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</si>
  <si>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</si>
  <si>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</si>
  <si>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</si>
  <si>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</si>
  <si>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</si>
  <si>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</si>
  <si>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</si>
  <si>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</si>
  <si>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</si>
  <si>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</si>
  <si>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</si>
  <si>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</si>
  <si>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</si>
  <si>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</si>
  <si>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</si>
  <si>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</si>
  <si>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</si>
  <si>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</si>
  <si>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</si>
  <si>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</si>
  <si>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</si>
  <si>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</si>
  <si>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</si>
  <si>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</si>
  <si>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</si>
  <si>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</si>
  <si>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</si>
  <si>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</si>
  <si>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</si>
  <si>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</si>
  <si>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</si>
  <si>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</si>
  <si>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</si>
  <si>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</si>
  <si>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</si>
  <si>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</si>
  <si>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</si>
  <si>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</si>
  <si>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</si>
  <si>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</si>
  <si>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</si>
  <si>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</si>
  <si>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</si>
  <si>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</si>
  <si>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</si>
  <si>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</si>
  <si>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</si>
  <si>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</si>
  <si>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</si>
  <si>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</si>
  <si>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</si>
  <si>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</si>
  <si>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</si>
  <si>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</si>
  <si>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</si>
  <si>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</si>
  <si>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</si>
  <si>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</si>
  <si>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</si>
  <si>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</si>
  <si>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</si>
  <si>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</si>
  <si>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</si>
  <si>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</si>
  <si>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</si>
  <si>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</si>
  <si>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</si>
  <si>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</si>
  <si>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</si>
  <si>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</si>
  <si>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</si>
  <si>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</si>
  <si>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</si>
  <si>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</si>
  <si>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</si>
  <si>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</si>
  <si>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</si>
  <si>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</si>
  <si>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</si>
  <si>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</si>
  <si>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</si>
  <si>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</si>
  <si>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</si>
  <si>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名前１</t>
    <rPh sb="0" eb="2">
      <t>ナマエ</t>
    </rPh>
    <phoneticPr fontId="1"/>
  </si>
  <si>
    <t>なまえ１</t>
    <phoneticPr fontId="1"/>
  </si>
  <si>
    <t>名前２</t>
    <rPh sb="0" eb="2">
      <t>ナマエ</t>
    </rPh>
    <phoneticPr fontId="1"/>
  </si>
  <si>
    <t>なまえ２</t>
    <phoneticPr fontId="1"/>
  </si>
  <si>
    <t>名前３</t>
    <rPh sb="0" eb="2">
      <t>ナマエ</t>
    </rPh>
    <phoneticPr fontId="1"/>
  </si>
  <si>
    <t>なまえ３</t>
    <phoneticPr fontId="1"/>
  </si>
  <si>
    <t>名前４</t>
    <rPh sb="0" eb="2">
      <t>ナマエ</t>
    </rPh>
    <phoneticPr fontId="1"/>
  </si>
  <si>
    <t>なまえ４</t>
    <phoneticPr fontId="1"/>
  </si>
  <si>
    <t>名前５</t>
    <rPh sb="0" eb="2">
      <t>ナマエ</t>
    </rPh>
    <phoneticPr fontId="1"/>
  </si>
  <si>
    <t>なまえ５</t>
    <phoneticPr fontId="1"/>
  </si>
  <si>
    <t>名前６</t>
    <rPh sb="0" eb="2">
      <t>ナマエ</t>
    </rPh>
    <phoneticPr fontId="1"/>
  </si>
  <si>
    <t>なまえ６</t>
    <phoneticPr fontId="1"/>
  </si>
  <si>
    <t>名前７</t>
    <rPh sb="0" eb="2">
      <t>ナマエ</t>
    </rPh>
    <phoneticPr fontId="1"/>
  </si>
  <si>
    <t>なまえ７</t>
    <phoneticPr fontId="1"/>
  </si>
  <si>
    <t>名前８</t>
    <rPh sb="0" eb="2">
      <t>ナマエ</t>
    </rPh>
    <phoneticPr fontId="1"/>
  </si>
  <si>
    <t>なまえ８</t>
    <phoneticPr fontId="1"/>
  </si>
  <si>
    <t>名前９</t>
    <rPh sb="0" eb="2">
      <t>ナマエ</t>
    </rPh>
    <phoneticPr fontId="1"/>
  </si>
  <si>
    <t>なまえ９</t>
    <phoneticPr fontId="1"/>
  </si>
  <si>
    <t>名前１０</t>
    <rPh sb="0" eb="2">
      <t>ナマエ</t>
    </rPh>
    <phoneticPr fontId="1"/>
  </si>
  <si>
    <t>なまえ１０</t>
    <phoneticPr fontId="1"/>
  </si>
  <si>
    <t>名前１１</t>
    <rPh sb="0" eb="2">
      <t>ナマエ</t>
    </rPh>
    <phoneticPr fontId="1"/>
  </si>
  <si>
    <t>なまえ１１</t>
  </si>
  <si>
    <t>名前１２</t>
    <rPh sb="0" eb="2">
      <t>ナマエ</t>
    </rPh>
    <phoneticPr fontId="1"/>
  </si>
  <si>
    <t>なまえ１２</t>
  </si>
  <si>
    <t>名前１３</t>
    <rPh sb="0" eb="2">
      <t>ナマエ</t>
    </rPh>
    <phoneticPr fontId="1"/>
  </si>
  <si>
    <t>なまえ１３</t>
  </si>
  <si>
    <t>名前１４</t>
    <rPh sb="0" eb="2">
      <t>ナマエ</t>
    </rPh>
    <phoneticPr fontId="1"/>
  </si>
  <si>
    <t>なまえ１４</t>
  </si>
  <si>
    <t>名前１５</t>
    <rPh sb="0" eb="2">
      <t>ナマエ</t>
    </rPh>
    <phoneticPr fontId="1"/>
  </si>
  <si>
    <t>なまえ１５</t>
  </si>
  <si>
    <t>名前１６</t>
    <rPh sb="0" eb="2">
      <t>ナマエ</t>
    </rPh>
    <phoneticPr fontId="1"/>
  </si>
  <si>
    <t>なまえ１６</t>
  </si>
  <si>
    <t>名前１７</t>
    <rPh sb="0" eb="2">
      <t>ナマエ</t>
    </rPh>
    <phoneticPr fontId="1"/>
  </si>
  <si>
    <t>なまえ１７</t>
  </si>
  <si>
    <t>名前１８</t>
    <rPh sb="0" eb="2">
      <t>ナマエ</t>
    </rPh>
    <phoneticPr fontId="1"/>
  </si>
  <si>
    <t>なまえ１８</t>
  </si>
  <si>
    <t>名前１９</t>
    <rPh sb="0" eb="2">
      <t>ナマエ</t>
    </rPh>
    <phoneticPr fontId="1"/>
  </si>
  <si>
    <t>なまえ１９</t>
  </si>
  <si>
    <t>名前２０</t>
    <rPh sb="0" eb="2">
      <t>ナマエ</t>
    </rPh>
    <phoneticPr fontId="1"/>
  </si>
  <si>
    <t>なまえ２０</t>
  </si>
  <si>
    <t>名前２１</t>
    <rPh sb="0" eb="2">
      <t>ナマエ</t>
    </rPh>
    <phoneticPr fontId="1"/>
  </si>
  <si>
    <t>なまえ２１</t>
  </si>
  <si>
    <t>名前２２</t>
    <rPh sb="0" eb="2">
      <t>ナマエ</t>
    </rPh>
    <phoneticPr fontId="1"/>
  </si>
  <si>
    <t>なまえ２２</t>
  </si>
  <si>
    <t>名前２３</t>
    <rPh sb="0" eb="2">
      <t>ナマエ</t>
    </rPh>
    <phoneticPr fontId="1"/>
  </si>
  <si>
    <t>なまえ２３</t>
  </si>
  <si>
    <t>名前２４</t>
    <rPh sb="0" eb="2">
      <t>ナマエ</t>
    </rPh>
    <phoneticPr fontId="1"/>
  </si>
  <si>
    <t>なまえ２４</t>
  </si>
  <si>
    <t>名前２５</t>
    <rPh sb="0" eb="2">
      <t>ナマエ</t>
    </rPh>
    <phoneticPr fontId="1"/>
  </si>
  <si>
    <t>なまえ２５</t>
  </si>
  <si>
    <t>名前２６</t>
    <rPh sb="0" eb="2">
      <t>ナマエ</t>
    </rPh>
    <phoneticPr fontId="1"/>
  </si>
  <si>
    <t>なまえ２６</t>
  </si>
  <si>
    <t>名前２７</t>
    <rPh sb="0" eb="2">
      <t>ナマエ</t>
    </rPh>
    <phoneticPr fontId="1"/>
  </si>
  <si>
    <t>なまえ２７</t>
  </si>
  <si>
    <t>名前２８</t>
    <rPh sb="0" eb="2">
      <t>ナマエ</t>
    </rPh>
    <phoneticPr fontId="1"/>
  </si>
  <si>
    <t>なまえ２８</t>
  </si>
  <si>
    <t>名前２９</t>
    <rPh sb="0" eb="2">
      <t>ナマエ</t>
    </rPh>
    <phoneticPr fontId="1"/>
  </si>
  <si>
    <t>なまえ２９</t>
  </si>
  <si>
    <t>名前３０</t>
    <rPh sb="0" eb="2">
      <t>ナマエ</t>
    </rPh>
    <phoneticPr fontId="1"/>
  </si>
  <si>
    <t>なまえ３０</t>
  </si>
  <si>
    <t>名前３１</t>
    <rPh sb="0" eb="2">
      <t>ナマエ</t>
    </rPh>
    <phoneticPr fontId="1"/>
  </si>
  <si>
    <t>なまえ３１</t>
  </si>
  <si>
    <t>名前３２</t>
    <rPh sb="0" eb="2">
      <t>ナマエ</t>
    </rPh>
    <phoneticPr fontId="1"/>
  </si>
  <si>
    <t>なまえ３２</t>
  </si>
  <si>
    <t>名前３３</t>
    <rPh sb="0" eb="2">
      <t>ナマエ</t>
    </rPh>
    <phoneticPr fontId="1"/>
  </si>
  <si>
    <t>なまえ３３</t>
  </si>
  <si>
    <t>名前３４</t>
    <rPh sb="0" eb="2">
      <t>ナマエ</t>
    </rPh>
    <phoneticPr fontId="1"/>
  </si>
  <si>
    <t>なまえ３４</t>
  </si>
  <si>
    <t>名前３５</t>
    <rPh sb="0" eb="2">
      <t>ナマエ</t>
    </rPh>
    <phoneticPr fontId="1"/>
  </si>
  <si>
    <t>なまえ３５</t>
  </si>
  <si>
    <t>名前３６</t>
    <rPh sb="0" eb="2">
      <t>ナマエ</t>
    </rPh>
    <phoneticPr fontId="1"/>
  </si>
  <si>
    <t>なまえ３６</t>
  </si>
  <si>
    <t>名前３７</t>
    <rPh sb="0" eb="2">
      <t>ナマエ</t>
    </rPh>
    <phoneticPr fontId="1"/>
  </si>
  <si>
    <t>なまえ３７</t>
  </si>
  <si>
    <t>名前３８</t>
    <rPh sb="0" eb="2">
      <t>ナマエ</t>
    </rPh>
    <phoneticPr fontId="1"/>
  </si>
  <si>
    <t>なまえ３８</t>
  </si>
  <si>
    <t>名前３９</t>
    <rPh sb="0" eb="2">
      <t>ナマエ</t>
    </rPh>
    <phoneticPr fontId="1"/>
  </si>
  <si>
    <t>なまえ３９</t>
  </si>
  <si>
    <t>名前４０</t>
    <rPh sb="0" eb="2">
      <t>ナマエ</t>
    </rPh>
    <phoneticPr fontId="1"/>
  </si>
  <si>
    <t>なまえ４０</t>
  </si>
  <si>
    <t>名前４１</t>
    <rPh sb="0" eb="2">
      <t>ナマエ</t>
    </rPh>
    <phoneticPr fontId="1"/>
  </si>
  <si>
    <t>なまえ４１</t>
  </si>
  <si>
    <t>名前４２</t>
    <rPh sb="0" eb="2">
      <t>ナマエ</t>
    </rPh>
    <phoneticPr fontId="1"/>
  </si>
  <si>
    <t>なまえ４２</t>
  </si>
  <si>
    <t>名前４３</t>
    <rPh sb="0" eb="2">
      <t>ナマエ</t>
    </rPh>
    <phoneticPr fontId="1"/>
  </si>
  <si>
    <t>なまえ４３</t>
  </si>
  <si>
    <t>名前４４</t>
    <rPh sb="0" eb="2">
      <t>ナマエ</t>
    </rPh>
    <phoneticPr fontId="1"/>
  </si>
  <si>
    <t>なまえ４４</t>
  </si>
  <si>
    <t>名前４５</t>
    <rPh sb="0" eb="2">
      <t>ナマエ</t>
    </rPh>
    <phoneticPr fontId="1"/>
  </si>
  <si>
    <t>なまえ４５</t>
  </si>
  <si>
    <t>名前４６</t>
    <rPh sb="0" eb="2">
      <t>ナマエ</t>
    </rPh>
    <phoneticPr fontId="1"/>
  </si>
  <si>
    <t>なまえ４６</t>
  </si>
  <si>
    <t>名前４７</t>
    <rPh sb="0" eb="2">
      <t>ナマエ</t>
    </rPh>
    <phoneticPr fontId="1"/>
  </si>
  <si>
    <t>なまえ４７</t>
  </si>
  <si>
    <t>名前４８</t>
    <rPh sb="0" eb="2">
      <t>ナマエ</t>
    </rPh>
    <phoneticPr fontId="1"/>
  </si>
  <si>
    <t>なまえ４８</t>
  </si>
  <si>
    <t>名前４９</t>
    <rPh sb="0" eb="2">
      <t>ナマエ</t>
    </rPh>
    <phoneticPr fontId="1"/>
  </si>
  <si>
    <t>なまえ４９</t>
  </si>
  <si>
    <t>名前５０</t>
    <rPh sb="0" eb="2">
      <t>ナマエ</t>
    </rPh>
    <phoneticPr fontId="1"/>
  </si>
  <si>
    <t>なまえ５０</t>
  </si>
  <si>
    <t>名前５１</t>
    <rPh sb="0" eb="2">
      <t>ナマエ</t>
    </rPh>
    <phoneticPr fontId="1"/>
  </si>
  <si>
    <t>なまえ５１</t>
  </si>
  <si>
    <t>名前５２</t>
    <rPh sb="0" eb="2">
      <t>ナマエ</t>
    </rPh>
    <phoneticPr fontId="1"/>
  </si>
  <si>
    <t>なまえ５２</t>
  </si>
  <si>
    <t>名前５３</t>
    <rPh sb="0" eb="2">
      <t>ナマエ</t>
    </rPh>
    <phoneticPr fontId="1"/>
  </si>
  <si>
    <t>なまえ５３</t>
  </si>
  <si>
    <t>名前５４</t>
    <rPh sb="0" eb="2">
      <t>ナマエ</t>
    </rPh>
    <phoneticPr fontId="1"/>
  </si>
  <si>
    <t>なまえ５４</t>
  </si>
  <si>
    <t>名前５５</t>
    <rPh sb="0" eb="2">
      <t>ナマエ</t>
    </rPh>
    <phoneticPr fontId="1"/>
  </si>
  <si>
    <t>なまえ５５</t>
  </si>
  <si>
    <t>運転席</t>
    <rPh sb="0" eb="3">
      <t>ウンテンセキ</t>
    </rPh>
    <phoneticPr fontId="1"/>
  </si>
  <si>
    <t>乗降口</t>
    <rPh sb="0" eb="3">
      <t>ジョウコウグチ</t>
    </rPh>
    <phoneticPr fontId="1"/>
  </si>
  <si>
    <t>50(補助席)</t>
    <phoneticPr fontId="1"/>
  </si>
  <si>
    <t>11
列</t>
    <rPh sb="3" eb="4">
      <t>レツ</t>
    </rPh>
    <phoneticPr fontId="1"/>
  </si>
  <si>
    <t>10
列</t>
    <rPh sb="3" eb="4">
      <t>レツ</t>
    </rPh>
    <phoneticPr fontId="1"/>
  </si>
  <si>
    <t>9
列</t>
    <rPh sb="2" eb="3">
      <t>レツ</t>
    </rPh>
    <phoneticPr fontId="1"/>
  </si>
  <si>
    <t>8
列</t>
    <rPh sb="2" eb="3">
      <t>レツ</t>
    </rPh>
    <phoneticPr fontId="1"/>
  </si>
  <si>
    <t>7
列</t>
    <rPh sb="2" eb="3">
      <t>レツ</t>
    </rPh>
    <phoneticPr fontId="1"/>
  </si>
  <si>
    <t>6
列</t>
    <rPh sb="2" eb="3">
      <t>レツ</t>
    </rPh>
    <phoneticPr fontId="1"/>
  </si>
  <si>
    <t>5
列</t>
    <rPh sb="2" eb="3">
      <t>レツ</t>
    </rPh>
    <phoneticPr fontId="1"/>
  </si>
  <si>
    <t>4
列</t>
    <rPh sb="2" eb="3">
      <t>レツ</t>
    </rPh>
    <phoneticPr fontId="1"/>
  </si>
  <si>
    <t>3
列</t>
    <rPh sb="2" eb="3">
      <t>レツ</t>
    </rPh>
    <phoneticPr fontId="1"/>
  </si>
  <si>
    <t>2
列</t>
    <rPh sb="2" eb="3">
      <t>レツ</t>
    </rPh>
    <phoneticPr fontId="1"/>
  </si>
  <si>
    <t>1
列</t>
    <rPh sb="2" eb="3">
      <t>レツ</t>
    </rPh>
    <phoneticPr fontId="1"/>
  </si>
  <si>
    <t>ガイド席</t>
    <rPh sb="3" eb="4">
      <t>セキ</t>
    </rPh>
    <phoneticPr fontId="1"/>
  </si>
  <si>
    <t>指定数</t>
    <phoneticPr fontId="1"/>
  </si>
  <si>
    <t>乗員数</t>
    <rPh sb="0" eb="2">
      <t>ジョウイン</t>
    </rPh>
    <phoneticPr fontId="1"/>
  </si>
  <si>
    <t>51(補助席)</t>
    <phoneticPr fontId="1"/>
  </si>
  <si>
    <t>52(補助席)</t>
    <phoneticPr fontId="1"/>
  </si>
  <si>
    <t>53(補助席)</t>
    <phoneticPr fontId="1"/>
  </si>
  <si>
    <t>54(補助席)</t>
    <phoneticPr fontId="1"/>
  </si>
  <si>
    <t>55(補助席)</t>
    <phoneticPr fontId="1"/>
  </si>
  <si>
    <t>様</t>
    <rPh sb="0" eb="1">
      <t>サマ</t>
    </rPh>
    <phoneticPr fontId="1"/>
  </si>
  <si>
    <t>号車</t>
    <rPh sb="0" eb="2">
      <t>ゴウシャ</t>
    </rPh>
    <phoneticPr fontId="1"/>
  </si>
  <si>
    <t>進行方向</t>
    <rPh sb="0" eb="4">
      <t>シンコウホウコウ</t>
    </rPh>
    <phoneticPr fontId="1"/>
  </si>
  <si>
    <t>○○</t>
    <phoneticPr fontId="1"/>
  </si>
  <si>
    <t>日付</t>
  </si>
  <si>
    <t>46(補助席)</t>
    <phoneticPr fontId="1"/>
  </si>
  <si>
    <t>47(補助席)</t>
    <phoneticPr fontId="1"/>
  </si>
  <si>
    <t>48(補助席)</t>
    <phoneticPr fontId="1"/>
  </si>
  <si>
    <t>49(補助席)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</si>
</sst>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0"/>
      <color theme="1"/>
      <name val="Yu Gothic"/>
      <family val="2"/>
      <scheme val="minor"/>
    </font>
    <font>
      <sz val="10"/>
      <name val="Yu Gothic"/>
      <family val="2"/>
      <scheme val="minor"/>
    </font>
    <font>
      <sz val="14"/>
      <color theme="1"/>
      <name val="Yu Gothic"/>
      <family val="2"/>
      <scheme val="minor"/>
    </font>
  </fonts>
  <fills count="5">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73">
    <xf numFmtId="0" fontId="0" fillId="0" borderId="0" xfId="0"/>
    <xf numFmtId="0" fontId="0" fillId="0" borderId="0" xfId="0" applyBorder="1" applyAlignment="1">
      <alignment horizontal="left"/>
    </xf>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0" fillId="0" borderId="21" xfId="0" applyBorder="1"/>
    <xf numFmtId="0" fontId="0" fillId="0" borderId="19" xfId="0" applyBorder="1"/>
    <xf numFmtId="0" fontId="0" fillId="0" borderId="2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3" borderId="24" xfId="0" applyFill="1" applyBorder="1" applyAlignment="1">
      <alignment horizontal="center"/>
    </xf>
    <xf numFmtId="0" fontId="8" fillId="0" borderId="0" xfId="0" applyFont="1" applyBorder="1" applyAlignment="1">
      <alignment horizontal="left"/>
    </xf>
    <xf numFmtId="0" fontId="0" fillId="0" borderId="23" xfId="0" applyBorder="1" applyAlignment="1">
      <alignment horizontal="center"/>
    </xf>
    <xf numFmtId="0" fontId="0" fillId="0" borderId="20" xfId="0" applyBorder="1" applyAlignment="1">
      <alignment horizontal="center" vertical="center"/>
    </xf>
    <xf numFmtId="0" fontId="0" fillId="0" borderId="27" xfId="0" applyBorder="1" applyAlignment="1">
      <alignment horizontal="center" vertical="top"/>
    </xf>
    <xf numFmtId="0" fontId="0" fillId="0" borderId="26"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left" vertical="center"/>
    </xf>
    <xf numFmtId="0" fontId="0" fillId="0" borderId="0" xfId="0" applyFill="1" applyBorder="1"/>
    <xf numFmtId="0" fontId="0" fillId="0" borderId="24" xfId="0" applyFill="1" applyBorder="1" applyAlignment="1">
      <alignment horizontal="center"/>
    </xf>
    <xf numFmtId="0" fontId="8" fillId="0" borderId="0" xfId="0" applyFont="1" applyFill="1" applyBorder="1" applyAlignment="1">
      <alignment horizontal="left"/>
    </xf>
    <xf numFmtId="0" fontId="2" fillId="0" borderId="0" xfId="0" applyFont="1" applyAlignment="1">
      <alignment horizontal="center"/>
    </xf>
    <xf numFmtId="0" fontId="9" fillId="0" borderId="23" xfId="0" applyFont="1" applyFill="1" applyBorder="1" applyAlignment="1">
      <alignment horizontal="center"/>
    </xf>
    <xf numFmtId="0" fontId="9" fillId="0" borderId="0" xfId="0" applyFont="1" applyFill="1" applyBorder="1" applyAlignment="1"/>
    <xf numFmtId="0" fontId="0" fillId="0" borderId="18" xfId="0" applyBorder="1" applyAlignment="1">
      <alignment horizontal="center"/>
    </xf>
    <xf numFmtId="0" fontId="0" fillId="0" borderId="0" xfId="0" applyBorder="1" applyAlignment="1"/>
    <xf numFmtId="14" fontId="0" fillId="0" borderId="0" xfId="0" applyNumberFormat="1" applyBorder="1" applyAlignment="1"/>
    <xf numFmtId="0" fontId="0" fillId="0" borderId="20" xfId="0" applyFill="1" applyBorder="1" applyAlignment="1">
      <alignment horizontal="center"/>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alignment horizontal="center" vertical="center"/>
    </xf>
    <xf numFmtId="14" fontId="0" fillId="0" borderId="18" xfId="0" applyNumberFormat="1" applyBorder="1" applyAlignment="1">
      <alignment horizontal="center"/>
    </xf>
    <xf numFmtId="0" fontId="10" fillId="0" borderId="8" xfId="0" applyFont="1" applyBorder="1" applyAlignment="1">
      <alignment horizont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0" fillId="4" borderId="19" xfId="0" applyFill="1" applyBorder="1" applyAlignment="1">
      <alignment horizontal="center" vertical="center"/>
    </xf>
    <xf numFmtId="0" fontId="0" fillId="4" borderId="8"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0" borderId="0" xfId="0" applyAlignment="1">
      <alignment horizontal="left"/>
    </xf>
    <xf numFmtId="0" fontId="0" fillId="0" borderId="8" xfId="0" applyBorder="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123825</xdr:colOff>
      <xdr:row>40</xdr:row>
      <xdr:rowOff>142874</xdr:rowOff>
    </xdr:from>
    <xdr:to>
      <xdr:col>7</xdr:col>
      <xdr:colOff>904875</xdr:colOff>
      <xdr:row>42</xdr:row>
      <xdr:rowOff>1970</xdr:rowOff>
    </xdr:to>
    <xdr:sp macro="" textlink="">
      <xdr:nvSpPr>
        <xdr:cNvPr id="2" name="二等辺三角形 1">
          <a:extLst>
            <a:ext uri="{FF2B5EF4-FFF2-40B4-BE49-F238E27FC236}">
              <a16:creationId xmlns:a16="http://schemas.microsoft.com/office/drawing/2014/main" id="{0EA97685-F565-4B25-A240-E86C4BD326E8}"/>
            </a:ext>
          </a:extLst>
        </xdr:cNvPr>
        <xdr:cNvSpPr/>
      </xdr:nvSpPr>
      <xdr:spPr>
        <a:xfrm rot="10800000">
          <a:off x="2695575" y="10058399"/>
          <a:ext cx="781050" cy="211521"/>
        </a:xfrm>
        <a:prstGeom prst="triangle">
          <a:avLst/>
        </a:prstGeom>
        <a:solidFill>
          <a:schemeClr val="tx1"/>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D28E-B49C-4555-A794-0E5AFAC0A1D6}">
  <dimension ref="B1:O57"/>
  <sheetViews>
    <sheetView showGridLines="0" tabSelected="1" view="pageBreakPreview" zoomScaleNormal="100" zoomScaleSheetLayoutView="100" workbookViewId="0">
      <selection activeCell="K2" sqref="K2:N2"/>
    </sheetView>
  </sheetViews>
  <sheetFormatPr defaultRowHeight="18.75"/>
  <cols>
    <col min="1" max="1" width="0.625" customWidth="1"/>
    <col min="2" max="2" width="0.625" style="7" customWidth="1"/>
    <col min="3" max="3" width="2.75" style="18" customWidth="1"/>
    <col min="4" max="4" width="0.625" customWidth="1"/>
    <col min="5" max="6" width="13.75" customWidth="1"/>
    <col min="7" max="7" width="1.625" customWidth="1"/>
    <col min="8" max="8" width="13.75" customWidth="1"/>
    <col min="9" max="9" width="1.625" customWidth="1"/>
    <col min="10" max="11" width="13.75" customWidth="1"/>
    <col min="12" max="12" width="0.625" customWidth="1"/>
    <col min="13" max="13" width="2.75" style="18" customWidth="1"/>
    <col min="14" max="15" width="0.625" customWidth="1"/>
  </cols>
  <sheetData>
    <row r="1" spans="2:15" ht="3.75" customHeight="1">
      <c r="B1" s="37"/>
      <c r="C1" s="37"/>
      <c r="J1" s="45"/>
      <c r="K1" s="46"/>
      <c r="L1" s="46"/>
      <c r="M1" s="46"/>
      <c r="N1" s="46"/>
    </row>
    <row r="2" spans="2:15" ht="24.75" thickBot="1">
      <c r="B2" s="59" t="str">
        <f>CONCATENATE(入力用シート!B2&amp;"", " 様")</f>
        <v>○○ 様</v>
      </c>
      <c r="C2" s="59"/>
      <c r="D2" s="59"/>
      <c r="E2" s="59"/>
      <c r="F2" s="59" t="str">
        <f>CONCATENATE(入力用シート!F2&amp;"", " 号車")</f>
        <v>5 号車</v>
      </c>
      <c r="G2" s="59"/>
      <c r="J2" s="44" t="s">
        <v>225</v>
      </c>
      <c r="K2" s="58">
        <v>44652</v>
      </c>
      <c r="L2" s="58"/>
      <c r="M2" s="58"/>
      <c r="N2" s="58"/>
      <c r="O2" s="7"/>
    </row>
    <row r="3" spans="2:15" ht="7.5" customHeight="1" thickBot="1">
      <c r="L3" s="18"/>
      <c r="O3" s="7"/>
    </row>
    <row r="4" spans="2:15" ht="3.75" customHeight="1">
      <c r="B4" s="22"/>
      <c r="C4" s="21"/>
      <c r="D4" s="23"/>
      <c r="E4" s="23"/>
      <c r="F4" s="23"/>
      <c r="G4" s="23"/>
      <c r="H4" s="23"/>
      <c r="I4" s="23"/>
      <c r="J4" s="23"/>
      <c r="K4" s="23"/>
      <c r="L4" s="23"/>
      <c r="M4" s="21"/>
      <c r="N4" s="24"/>
      <c r="O4" s="7"/>
    </row>
    <row r="5" spans="2:15" ht="18.75" customHeight="1" thickBot="1">
      <c r="B5" s="25"/>
      <c r="D5" s="7"/>
      <c r="E5" s="40">
        <f>入力用シート!E5</f>
        <v>45</v>
      </c>
      <c r="F5" s="40">
        <f>入力用シート!F5</f>
        <v>44</v>
      </c>
      <c r="G5" s="38"/>
      <c r="H5" s="40">
        <f>入力用シート!H5</f>
        <v>43</v>
      </c>
      <c r="I5" s="38"/>
      <c r="J5" s="40">
        <f>入力用シート!J5</f>
        <v>42</v>
      </c>
      <c r="K5" s="40">
        <f>入力用シート!K5</f>
        <v>41</v>
      </c>
      <c r="L5" s="7"/>
      <c r="N5" s="26"/>
      <c r="O5" s="7"/>
    </row>
    <row r="6" spans="2:15" ht="18.75" customHeight="1">
      <c r="B6" s="25"/>
      <c r="C6" s="48" t="s">
        <v>202</v>
      </c>
      <c r="D6" s="7"/>
      <c r="E6" s="42" t="str">
        <f>入力用シート!E6</f>
        <v>なまえ４５</v>
      </c>
      <c r="F6" s="42" t="str">
        <f>入力用シート!F6</f>
        <v>なまえ４４</v>
      </c>
      <c r="G6" s="43"/>
      <c r="H6" s="42" t="str">
        <f>入力用シート!H6</f>
        <v>なまえ４３</v>
      </c>
      <c r="I6" s="43"/>
      <c r="J6" s="42" t="str">
        <f>入力用シート!J6</f>
        <v>なまえ４２</v>
      </c>
      <c r="K6" s="42" t="str">
        <f>入力用シート!K6</f>
        <v>なまえ４１</v>
      </c>
      <c r="L6" s="7"/>
      <c r="M6" s="48" t="s">
        <v>202</v>
      </c>
      <c r="N6" s="26"/>
      <c r="O6" s="7"/>
    </row>
    <row r="7" spans="2:15" ht="18.75" customHeight="1" thickBot="1">
      <c r="B7" s="25"/>
      <c r="C7" s="49"/>
      <c r="D7" s="7"/>
      <c r="E7" s="39" t="str">
        <f>入力用シート!E7&amp;""</f>
        <v>名前４５</v>
      </c>
      <c r="F7" s="39" t="str">
        <f>入力用シート!F7&amp;""</f>
        <v>名前４４</v>
      </c>
      <c r="G7" s="38"/>
      <c r="H7" s="39" t="str">
        <f>入力用シート!H7&amp;""</f>
        <v>名前４３</v>
      </c>
      <c r="I7" s="38"/>
      <c r="J7" s="39" t="str">
        <f>入力用シート!J7&amp;""</f>
        <v>名前４２</v>
      </c>
      <c r="K7" s="39" t="str">
        <f>入力用シート!K7&amp;""</f>
        <v>名前４１</v>
      </c>
      <c r="L7" s="7"/>
      <c r="M7" s="49"/>
      <c r="N7" s="26"/>
      <c r="O7" s="7"/>
    </row>
    <row r="8" spans="2:15" ht="18.75" customHeight="1" thickBot="1">
      <c r="B8" s="25"/>
      <c r="D8" s="7"/>
      <c r="E8" s="40">
        <f>入力用シート!E8</f>
        <v>40</v>
      </c>
      <c r="F8" s="40">
        <f>入力用シート!F8</f>
        <v>39</v>
      </c>
      <c r="G8" s="38"/>
      <c r="H8" s="40" t="str">
        <f>入力用シート!H8</f>
        <v>55(補助席)</v>
      </c>
      <c r="I8" s="38"/>
      <c r="J8" s="40">
        <f>入力用シート!J8</f>
        <v>38</v>
      </c>
      <c r="K8" s="40">
        <f>入力用シート!K8</f>
        <v>37</v>
      </c>
      <c r="L8" s="7"/>
      <c r="N8" s="26"/>
      <c r="O8" s="7"/>
    </row>
    <row r="9" spans="2:15" ht="18.75" customHeight="1">
      <c r="B9" s="25"/>
      <c r="C9" s="48" t="s">
        <v>203</v>
      </c>
      <c r="D9" s="7"/>
      <c r="E9" s="42" t="str">
        <f>入力用シート!E9</f>
        <v>なまえ４０</v>
      </c>
      <c r="F9" s="42" t="str">
        <f>入力用シート!F9</f>
        <v>なまえ３９</v>
      </c>
      <c r="G9" s="43"/>
      <c r="H9" s="42" t="str">
        <f>入力用シート!H9</f>
        <v>なまえ５５</v>
      </c>
      <c r="I9" s="43"/>
      <c r="J9" s="42" t="str">
        <f>入力用シート!J9</f>
        <v>なまえ３８</v>
      </c>
      <c r="K9" s="42" t="str">
        <f>入力用シート!K9</f>
        <v>なまえ３７</v>
      </c>
      <c r="L9" s="7"/>
      <c r="M9" s="48" t="s">
        <v>203</v>
      </c>
      <c r="N9" s="26"/>
      <c r="O9" s="7"/>
    </row>
    <row r="10" spans="2:15" ht="18.75" customHeight="1" thickBot="1">
      <c r="B10" s="25"/>
      <c r="C10" s="49"/>
      <c r="D10" s="7"/>
      <c r="E10" s="39" t="str">
        <f>入力用シート!E10&amp;""</f>
        <v>名前４０</v>
      </c>
      <c r="F10" s="39" t="str">
        <f>入力用シート!F10&amp;""</f>
        <v>名前３９</v>
      </c>
      <c r="G10" s="38"/>
      <c r="H10" s="39" t="str">
        <f>入力用シート!H10&amp;""</f>
        <v>名前５５</v>
      </c>
      <c r="I10" s="38"/>
      <c r="J10" s="39" t="str">
        <f>入力用シート!J10&amp;""</f>
        <v>名前３８</v>
      </c>
      <c r="K10" s="39" t="str">
        <f>入力用シート!K10&amp;""</f>
        <v>名前３７</v>
      </c>
      <c r="L10" s="7"/>
      <c r="M10" s="49"/>
      <c r="N10" s="26"/>
      <c r="O10" s="7"/>
    </row>
    <row r="11" spans="2:15" ht="18.75" customHeight="1" thickBot="1">
      <c r="B11" s="25"/>
      <c r="D11" s="7"/>
      <c r="E11" s="40">
        <f>入力用シート!E11</f>
        <v>36</v>
      </c>
      <c r="F11" s="40">
        <f>入力用シート!F11</f>
        <v>35</v>
      </c>
      <c r="G11" s="38"/>
      <c r="H11" s="40" t="str">
        <f>入力用シート!H11</f>
        <v>54(補助席)</v>
      </c>
      <c r="I11" s="38"/>
      <c r="J11" s="40">
        <f>入力用シート!J11</f>
        <v>34</v>
      </c>
      <c r="K11" s="40">
        <f>入力用シート!K11</f>
        <v>33</v>
      </c>
      <c r="L11" s="7"/>
      <c r="N11" s="26"/>
      <c r="O11" s="7"/>
    </row>
    <row r="12" spans="2:15" ht="18.75" customHeight="1">
      <c r="B12" s="25"/>
      <c r="C12" s="48" t="s">
        <v>204</v>
      </c>
      <c r="D12" s="7"/>
      <c r="E12" s="42" t="str">
        <f>入力用シート!E12</f>
        <v>なまえ３６</v>
      </c>
      <c r="F12" s="42" t="str">
        <f>入力用シート!F12</f>
        <v>なまえ３５</v>
      </c>
      <c r="G12" s="43"/>
      <c r="H12" s="42" t="str">
        <f>入力用シート!H12</f>
        <v>なまえ５４</v>
      </c>
      <c r="I12" s="43"/>
      <c r="J12" s="42" t="str">
        <f>入力用シート!J12</f>
        <v>なまえ３４</v>
      </c>
      <c r="K12" s="42" t="str">
        <f>入力用シート!K12</f>
        <v>なまえ３３</v>
      </c>
      <c r="L12" s="7"/>
      <c r="M12" s="48" t="s">
        <v>204</v>
      </c>
      <c r="N12" s="26"/>
      <c r="O12" s="7"/>
    </row>
    <row r="13" spans="2:15" ht="18.75" customHeight="1" thickBot="1">
      <c r="B13" s="25"/>
      <c r="C13" s="49"/>
      <c r="D13" s="7"/>
      <c r="E13" s="39" t="str">
        <f>入力用シート!E13&amp;""</f>
        <v>名前３６</v>
      </c>
      <c r="F13" s="39" t="str">
        <f>入力用シート!F13&amp;""</f>
        <v>名前３５</v>
      </c>
      <c r="G13" s="38"/>
      <c r="H13" s="39" t="str">
        <f>入力用シート!H13&amp;""</f>
        <v>名前５４</v>
      </c>
      <c r="I13" s="38"/>
      <c r="J13" s="39" t="str">
        <f>入力用シート!J13&amp;""</f>
        <v>名前３４</v>
      </c>
      <c r="K13" s="39" t="str">
        <f>入力用シート!K13&amp;""</f>
        <v>名前３３</v>
      </c>
      <c r="L13" s="7"/>
      <c r="M13" s="49"/>
      <c r="N13" s="26"/>
      <c r="O13" s="7"/>
    </row>
    <row r="14" spans="2:15" ht="18.75" customHeight="1" thickBot="1">
      <c r="B14" s="25"/>
      <c r="D14" s="7"/>
      <c r="E14" s="40">
        <f>入力用シート!E14</f>
        <v>32</v>
      </c>
      <c r="F14" s="40">
        <f>入力用シート!F14</f>
        <v>31</v>
      </c>
      <c r="G14" s="38"/>
      <c r="H14" s="40" t="str">
        <f>入力用シート!H14</f>
        <v>53(補助席)</v>
      </c>
      <c r="I14" s="38"/>
      <c r="J14" s="40">
        <f>入力用シート!J14</f>
        <v>30</v>
      </c>
      <c r="K14" s="40">
        <f>入力用シート!K14</f>
        <v>29</v>
      </c>
      <c r="L14" s="7"/>
      <c r="N14" s="26"/>
      <c r="O14" s="7"/>
    </row>
    <row r="15" spans="2:15" ht="18.75" customHeight="1">
      <c r="B15" s="25"/>
      <c r="C15" s="48" t="s">
        <v>205</v>
      </c>
      <c r="D15" s="7"/>
      <c r="E15" s="42" t="str">
        <f>入力用シート!E15</f>
        <v>なまえ３２</v>
      </c>
      <c r="F15" s="42" t="str">
        <f>入力用シート!F15</f>
        <v>なまえ３１</v>
      </c>
      <c r="G15" s="43"/>
      <c r="H15" s="42" t="str">
        <f>入力用シート!H15</f>
        <v>なまえ５３</v>
      </c>
      <c r="I15" s="43"/>
      <c r="J15" s="42" t="str">
        <f>入力用シート!J15</f>
        <v>なまえ３０</v>
      </c>
      <c r="K15" s="42" t="str">
        <f>入力用シート!K15</f>
        <v>なまえ２９</v>
      </c>
      <c r="L15" s="7"/>
      <c r="M15" s="48" t="s">
        <v>205</v>
      </c>
      <c r="N15" s="26"/>
      <c r="O15" s="7"/>
    </row>
    <row r="16" spans="2:15" ht="18.75" customHeight="1" thickBot="1">
      <c r="B16" s="25"/>
      <c r="C16" s="49"/>
      <c r="D16" s="7"/>
      <c r="E16" s="39" t="str">
        <f>入力用シート!E16&amp;""</f>
        <v>名前３２</v>
      </c>
      <c r="F16" s="39" t="str">
        <f>入力用シート!F16&amp;""</f>
        <v>名前３１</v>
      </c>
      <c r="G16" s="38"/>
      <c r="H16" s="39" t="str">
        <f>入力用シート!H16&amp;""</f>
        <v>名前５３</v>
      </c>
      <c r="I16" s="38"/>
      <c r="J16" s="39" t="str">
        <f>入力用シート!J16&amp;""</f>
        <v>名前３０</v>
      </c>
      <c r="K16" s="39" t="str">
        <f>入力用シート!K16&amp;""</f>
        <v>名前２９</v>
      </c>
      <c r="L16" s="7"/>
      <c r="M16" s="49"/>
      <c r="N16" s="26"/>
      <c r="O16" s="7"/>
    </row>
    <row r="17" spans="2:15" ht="18.75" customHeight="1" thickBot="1">
      <c r="B17" s="25"/>
      <c r="D17" s="7"/>
      <c r="E17" s="40">
        <f>入力用シート!E17</f>
        <v>28</v>
      </c>
      <c r="F17" s="40">
        <f>入力用シート!F17</f>
        <v>27</v>
      </c>
      <c r="G17" s="38"/>
      <c r="H17" s="40" t="str">
        <f>入力用シート!H17</f>
        <v>52(補助席)</v>
      </c>
      <c r="I17" s="38"/>
      <c r="J17" s="40">
        <f>入力用シート!J17</f>
        <v>26</v>
      </c>
      <c r="K17" s="40">
        <f>入力用シート!K17</f>
        <v>25</v>
      </c>
      <c r="L17" s="7"/>
      <c r="N17" s="26"/>
      <c r="O17" s="7"/>
    </row>
    <row r="18" spans="2:15" ht="18.75" customHeight="1">
      <c r="B18" s="25"/>
      <c r="C18" s="48" t="s">
        <v>206</v>
      </c>
      <c r="D18" s="7"/>
      <c r="E18" s="42" t="str">
        <f>入力用シート!E18</f>
        <v>なまえ２８</v>
      </c>
      <c r="F18" s="42" t="str">
        <f>入力用シート!F18</f>
        <v>なまえ２７</v>
      </c>
      <c r="G18" s="43"/>
      <c r="H18" s="42" t="str">
        <f>入力用シート!H18</f>
        <v>なまえ５２</v>
      </c>
      <c r="I18" s="43"/>
      <c r="J18" s="42" t="str">
        <f>入力用シート!J18</f>
        <v>なまえ２６</v>
      </c>
      <c r="K18" s="42" t="str">
        <f>入力用シート!K18</f>
        <v>なまえ２５</v>
      </c>
      <c r="L18" s="7"/>
      <c r="M18" s="48" t="s">
        <v>206</v>
      </c>
      <c r="N18" s="26"/>
      <c r="O18" s="7"/>
    </row>
    <row r="19" spans="2:15" ht="18.75" customHeight="1" thickBot="1">
      <c r="B19" s="25"/>
      <c r="C19" s="49"/>
      <c r="D19" s="7"/>
      <c r="E19" s="39" t="str">
        <f>入力用シート!E19&amp;""</f>
        <v>名前２８</v>
      </c>
      <c r="F19" s="39" t="str">
        <f>入力用シート!F19&amp;""</f>
        <v>名前２７</v>
      </c>
      <c r="G19" s="38"/>
      <c r="H19" s="39" t="str">
        <f>入力用シート!H19&amp;""</f>
        <v>名前５２</v>
      </c>
      <c r="I19" s="38"/>
      <c r="J19" s="39" t="str">
        <f>入力用シート!J19&amp;""</f>
        <v>名前２６</v>
      </c>
      <c r="K19" s="39" t="str">
        <f>入力用シート!K19&amp;""</f>
        <v>名前２５</v>
      </c>
      <c r="L19" s="7"/>
      <c r="M19" s="49"/>
      <c r="N19" s="26"/>
      <c r="O19" s="7"/>
    </row>
    <row r="20" spans="2:15" ht="18.75" customHeight="1" thickBot="1">
      <c r="B20" s="25"/>
      <c r="D20" s="7"/>
      <c r="E20" s="40">
        <f>入力用シート!E20</f>
        <v>24</v>
      </c>
      <c r="F20" s="40">
        <f>入力用シート!F20</f>
        <v>23</v>
      </c>
      <c r="G20" s="38"/>
      <c r="H20" s="40" t="str">
        <f>入力用シート!H20</f>
        <v>51(補助席)</v>
      </c>
      <c r="I20" s="38"/>
      <c r="J20" s="40">
        <f>入力用シート!J20</f>
        <v>22</v>
      </c>
      <c r="K20" s="40">
        <f>入力用シート!K20</f>
        <v>21</v>
      </c>
      <c r="L20" s="7"/>
      <c r="N20" s="26"/>
      <c r="O20" s="7"/>
    </row>
    <row r="21" spans="2:15" ht="18.75" customHeight="1">
      <c r="B21" s="25"/>
      <c r="C21" s="48" t="s">
        <v>207</v>
      </c>
      <c r="D21" s="7"/>
      <c r="E21" s="42" t="str">
        <f>入力用シート!E21</f>
        <v>なまえ２４</v>
      </c>
      <c r="F21" s="42" t="str">
        <f>入力用シート!F21</f>
        <v>なまえ２３</v>
      </c>
      <c r="G21" s="43"/>
      <c r="H21" s="42" t="str">
        <f>入力用シート!H21</f>
        <v>なまえ５１</v>
      </c>
      <c r="I21" s="43"/>
      <c r="J21" s="42" t="str">
        <f>入力用シート!J21</f>
        <v>なまえ２２</v>
      </c>
      <c r="K21" s="42" t="str">
        <f>入力用シート!K21</f>
        <v>なまえ２１</v>
      </c>
      <c r="L21" s="7"/>
      <c r="M21" s="48" t="s">
        <v>207</v>
      </c>
      <c r="N21" s="26"/>
      <c r="O21" s="7"/>
    </row>
    <row r="22" spans="2:15" ht="18.75" customHeight="1" thickBot="1">
      <c r="B22" s="25"/>
      <c r="C22" s="49"/>
      <c r="D22" s="7"/>
      <c r="E22" s="39" t="str">
        <f>入力用シート!E22&amp;""</f>
        <v>名前２４</v>
      </c>
      <c r="F22" s="39" t="str">
        <f>入力用シート!F22&amp;""</f>
        <v>名前２３</v>
      </c>
      <c r="G22" s="38"/>
      <c r="H22" s="39" t="str">
        <f>入力用シート!H22&amp;""</f>
        <v>名前５１</v>
      </c>
      <c r="I22" s="38"/>
      <c r="J22" s="39" t="str">
        <f>入力用シート!J22&amp;""</f>
        <v>名前２２</v>
      </c>
      <c r="K22" s="39" t="str">
        <f>入力用シート!K22&amp;""</f>
        <v>名前２１</v>
      </c>
      <c r="L22" s="7"/>
      <c r="M22" s="49"/>
      <c r="N22" s="26"/>
      <c r="O22" s="7"/>
    </row>
    <row r="23" spans="2:15" ht="18.75" customHeight="1" thickBot="1">
      <c r="B23" s="25"/>
      <c r="D23" s="7"/>
      <c r="E23" s="40">
        <f>入力用シート!E23</f>
        <v>20</v>
      </c>
      <c r="F23" s="40">
        <f>入力用シート!F23</f>
        <v>19</v>
      </c>
      <c r="G23" s="38"/>
      <c r="H23" s="40" t="str">
        <f>入力用シート!H23</f>
        <v>50(補助席)</v>
      </c>
      <c r="I23" s="38"/>
      <c r="J23" s="40">
        <f>入力用シート!J23</f>
        <v>18</v>
      </c>
      <c r="K23" s="40">
        <f>入力用シート!K23</f>
        <v>17</v>
      </c>
      <c r="L23" s="7"/>
      <c r="N23" s="26"/>
      <c r="O23" s="7"/>
    </row>
    <row r="24" spans="2:15" ht="18.75" customHeight="1">
      <c r="B24" s="25"/>
      <c r="C24" s="48" t="s">
        <v>208</v>
      </c>
      <c r="D24" s="7"/>
      <c r="E24" s="42" t="str">
        <f>入力用シート!E24</f>
        <v>なまえ２０</v>
      </c>
      <c r="F24" s="42" t="str">
        <f>入力用シート!F24</f>
        <v>なまえ１９</v>
      </c>
      <c r="G24" s="43"/>
      <c r="H24" s="42" t="str">
        <f>入力用シート!H24</f>
        <v>なまえ５０</v>
      </c>
      <c r="I24" s="43"/>
      <c r="J24" s="42" t="str">
        <f>入力用シート!J24</f>
        <v>なまえ１８</v>
      </c>
      <c r="K24" s="42" t="str">
        <f>入力用シート!K24</f>
        <v>なまえ１７</v>
      </c>
      <c r="L24" s="7"/>
      <c r="M24" s="48" t="s">
        <v>208</v>
      </c>
      <c r="N24" s="26"/>
      <c r="O24" s="7"/>
    </row>
    <row r="25" spans="2:15" ht="18.75" customHeight="1" thickBot="1">
      <c r="B25" s="25"/>
      <c r="C25" s="49"/>
      <c r="D25" s="7"/>
      <c r="E25" s="39" t="str">
        <f>入力用シート!E25&amp;""</f>
        <v>名前２０</v>
      </c>
      <c r="F25" s="39" t="str">
        <f>入力用シート!F25&amp;""</f>
        <v>名前１９</v>
      </c>
      <c r="G25" s="38"/>
      <c r="H25" s="39" t="str">
        <f>入力用シート!H25&amp;""</f>
        <v>名前５０</v>
      </c>
      <c r="I25" s="38"/>
      <c r="J25" s="39" t="str">
        <f>入力用シート!J25&amp;""</f>
        <v>名前１８</v>
      </c>
      <c r="K25" s="39" t="str">
        <f>入力用シート!K25&amp;""</f>
        <v>名前１７</v>
      </c>
      <c r="L25" s="7"/>
      <c r="M25" s="49"/>
      <c r="N25" s="26"/>
      <c r="O25" s="7"/>
    </row>
    <row r="26" spans="2:15" ht="18.75" customHeight="1" thickBot="1">
      <c r="B26" s="25"/>
      <c r="D26" s="7"/>
      <c r="E26" s="40">
        <f>入力用シート!E26</f>
        <v>16</v>
      </c>
      <c r="F26" s="40">
        <f>入力用シート!F26</f>
        <v>15</v>
      </c>
      <c r="G26" s="38"/>
      <c r="H26" s="40" t="str">
        <f>入力用シート!H26</f>
        <v>49(補助席)</v>
      </c>
      <c r="I26" s="38"/>
      <c r="J26" s="40">
        <f>入力用シート!J26</f>
        <v>14</v>
      </c>
      <c r="K26" s="40">
        <f>入力用シート!K26</f>
        <v>13</v>
      </c>
      <c r="L26" s="7"/>
      <c r="N26" s="26"/>
      <c r="O26" s="7"/>
    </row>
    <row r="27" spans="2:15" ht="18.75" customHeight="1">
      <c r="B27" s="25"/>
      <c r="C27" s="48" t="s">
        <v>209</v>
      </c>
      <c r="D27" s="7"/>
      <c r="E27" s="42" t="str">
        <f>入力用シート!E27</f>
        <v>なまえ１６</v>
      </c>
      <c r="F27" s="42" t="str">
        <f>入力用シート!F27</f>
        <v>なまえ１５</v>
      </c>
      <c r="G27" s="43"/>
      <c r="H27" s="42" t="str">
        <f>入力用シート!H27</f>
        <v>なまえ４９</v>
      </c>
      <c r="I27" s="43"/>
      <c r="J27" s="42" t="str">
        <f>入力用シート!J27</f>
        <v>なまえ１４</v>
      </c>
      <c r="K27" s="42" t="str">
        <f>入力用シート!K27</f>
        <v>なまえ１３</v>
      </c>
      <c r="L27" s="7"/>
      <c r="M27" s="48" t="s">
        <v>209</v>
      </c>
      <c r="N27" s="26"/>
      <c r="O27" s="7"/>
    </row>
    <row r="28" spans="2:15" ht="18.75" customHeight="1" thickBot="1">
      <c r="B28" s="25"/>
      <c r="C28" s="49"/>
      <c r="D28" s="7"/>
      <c r="E28" s="39" t="str">
        <f>入力用シート!E28&amp;""</f>
        <v>名前１６</v>
      </c>
      <c r="F28" s="39" t="str">
        <f>入力用シート!F28&amp;""</f>
        <v>名前１５</v>
      </c>
      <c r="G28" s="38"/>
      <c r="H28" s="39" t="str">
        <f>入力用シート!H28&amp;""</f>
        <v>名前４９</v>
      </c>
      <c r="I28" s="38"/>
      <c r="J28" s="39" t="str">
        <f>入力用シート!J28&amp;""</f>
        <v>名前１４</v>
      </c>
      <c r="K28" s="39" t="str">
        <f>入力用シート!K28&amp;""</f>
        <v>名前１３</v>
      </c>
      <c r="L28" s="7"/>
      <c r="M28" s="49"/>
      <c r="N28" s="26"/>
      <c r="O28" s="7"/>
    </row>
    <row r="29" spans="2:15" ht="18.75" customHeight="1" thickBot="1">
      <c r="B29" s="25"/>
      <c r="D29" s="7"/>
      <c r="E29" s="40">
        <f>入力用シート!E29</f>
        <v>12</v>
      </c>
      <c r="F29" s="40">
        <f>入力用シート!F29</f>
        <v>11</v>
      </c>
      <c r="G29" s="38"/>
      <c r="H29" s="40" t="str">
        <f>入力用シート!H29</f>
        <v>48(補助席)</v>
      </c>
      <c r="I29" s="38"/>
      <c r="J29" s="40">
        <f>入力用シート!J29</f>
        <v>10</v>
      </c>
      <c r="K29" s="40">
        <f>入力用シート!K29</f>
        <v>9</v>
      </c>
      <c r="L29" s="7"/>
      <c r="N29" s="26"/>
      <c r="O29" s="7"/>
    </row>
    <row r="30" spans="2:15" ht="18.75" customHeight="1">
      <c r="B30" s="25"/>
      <c r="C30" s="48" t="s">
        <v>210</v>
      </c>
      <c r="D30" s="7"/>
      <c r="E30" s="42" t="str">
        <f>入力用シート!E30</f>
        <v>なまえ１２</v>
      </c>
      <c r="F30" s="42" t="str">
        <f>入力用シート!F30</f>
        <v>なまえ１１</v>
      </c>
      <c r="G30" s="43"/>
      <c r="H30" s="42" t="str">
        <f>入力用シート!H30</f>
        <v>なまえ４８</v>
      </c>
      <c r="I30" s="43"/>
      <c r="J30" s="42" t="str">
        <f>入力用シート!J30</f>
        <v>なまえ１０</v>
      </c>
      <c r="K30" s="42" t="str">
        <f>入力用シート!K30</f>
        <v>なまえ９</v>
      </c>
      <c r="L30" s="7"/>
      <c r="M30" s="48" t="s">
        <v>210</v>
      </c>
      <c r="N30" s="26"/>
      <c r="O30" s="7"/>
    </row>
    <row r="31" spans="2:15" ht="18.75" customHeight="1" thickBot="1">
      <c r="B31" s="25"/>
      <c r="C31" s="49"/>
      <c r="D31" s="7"/>
      <c r="E31" s="39" t="str">
        <f>入力用シート!E31&amp;""</f>
        <v>名前１２</v>
      </c>
      <c r="F31" s="39" t="str">
        <f>入力用シート!F31&amp;""</f>
        <v>名前１１</v>
      </c>
      <c r="G31" s="38"/>
      <c r="H31" s="39" t="str">
        <f>入力用シート!H31&amp;""</f>
        <v>名前４８</v>
      </c>
      <c r="I31" s="38"/>
      <c r="J31" s="39" t="str">
        <f>入力用シート!J31&amp;""</f>
        <v>名前１０</v>
      </c>
      <c r="K31" s="39" t="str">
        <f>入力用シート!K31&amp;""</f>
        <v>名前９</v>
      </c>
      <c r="L31" s="7"/>
      <c r="M31" s="49"/>
      <c r="N31" s="26"/>
      <c r="O31" s="7"/>
    </row>
    <row r="32" spans="2:15" ht="18.75" customHeight="1" thickBot="1">
      <c r="B32" s="25"/>
      <c r="D32" s="7"/>
      <c r="E32" s="40">
        <f>入力用シート!E32</f>
        <v>8</v>
      </c>
      <c r="F32" s="40">
        <f>入力用シート!F32</f>
        <v>7</v>
      </c>
      <c r="G32" s="38"/>
      <c r="H32" s="40" t="str">
        <f>入力用シート!H32</f>
        <v>47(補助席)</v>
      </c>
      <c r="I32" s="38"/>
      <c r="J32" s="40">
        <f>入力用シート!J32</f>
        <v>6</v>
      </c>
      <c r="K32" s="40">
        <f>入力用シート!K32</f>
        <v>5</v>
      </c>
      <c r="L32" s="7"/>
      <c r="N32" s="26"/>
      <c r="O32" s="7"/>
    </row>
    <row r="33" spans="2:15" ht="18.75" customHeight="1">
      <c r="B33" s="25"/>
      <c r="C33" s="48" t="s">
        <v>211</v>
      </c>
      <c r="D33" s="7"/>
      <c r="E33" s="42" t="str">
        <f>入力用シート!E33</f>
        <v>なまえ８</v>
      </c>
      <c r="F33" s="42" t="str">
        <f>入力用シート!F33</f>
        <v>なまえ７</v>
      </c>
      <c r="G33" s="43"/>
      <c r="H33" s="42" t="str">
        <f>入力用シート!H33</f>
        <v>なまえ４７</v>
      </c>
      <c r="I33" s="43"/>
      <c r="J33" s="42" t="str">
        <f>入力用シート!J33</f>
        <v>なまえ６</v>
      </c>
      <c r="K33" s="42" t="str">
        <f>入力用シート!K33</f>
        <v>なまえ５</v>
      </c>
      <c r="L33" s="7"/>
      <c r="M33" s="48" t="s">
        <v>211</v>
      </c>
      <c r="N33" s="26"/>
      <c r="O33" s="7"/>
    </row>
    <row r="34" spans="2:15" ht="18.75" customHeight="1" thickBot="1">
      <c r="B34" s="25"/>
      <c r="C34" s="49"/>
      <c r="D34" s="7"/>
      <c r="E34" s="39" t="str">
        <f>入力用シート!E34&amp;""</f>
        <v>名前８</v>
      </c>
      <c r="F34" s="39" t="str">
        <f>入力用シート!F34&amp;""</f>
        <v>名前７</v>
      </c>
      <c r="G34" s="38"/>
      <c r="H34" s="39" t="str">
        <f>入力用シート!H34&amp;""</f>
        <v>名前４７</v>
      </c>
      <c r="I34" s="38"/>
      <c r="J34" s="39" t="str">
        <f>入力用シート!J34&amp;""</f>
        <v>名前６</v>
      </c>
      <c r="K34" s="39" t="str">
        <f>入力用シート!K34&amp;""</f>
        <v>名前５</v>
      </c>
      <c r="L34" s="7"/>
      <c r="M34" s="49"/>
      <c r="N34" s="26"/>
      <c r="O34" s="7"/>
    </row>
    <row r="35" spans="2:15" ht="18.75" customHeight="1" thickBot="1">
      <c r="B35" s="25"/>
      <c r="D35" s="7"/>
      <c r="E35" s="40">
        <f>入力用シート!E35</f>
        <v>4</v>
      </c>
      <c r="F35" s="40">
        <f>入力用シート!F35</f>
        <v>3</v>
      </c>
      <c r="G35" s="38"/>
      <c r="H35" s="40" t="str">
        <f>入力用シート!H35</f>
        <v>46(補助席)</v>
      </c>
      <c r="I35" s="38"/>
      <c r="J35" s="40">
        <f>入力用シート!J35</f>
        <v>2</v>
      </c>
      <c r="K35" s="40">
        <f>入力用シート!K35</f>
        <v>1</v>
      </c>
      <c r="L35" s="7"/>
      <c r="N35" s="26"/>
      <c r="O35" s="7"/>
    </row>
    <row r="36" spans="2:15" ht="18.75" customHeight="1">
      <c r="B36" s="25"/>
      <c r="C36" s="48" t="s">
        <v>212</v>
      </c>
      <c r="D36" s="7"/>
      <c r="E36" s="42" t="str">
        <f>入力用シート!E36</f>
        <v>なまえ４</v>
      </c>
      <c r="F36" s="42" t="str">
        <f>入力用シート!F36</f>
        <v>なまえ３</v>
      </c>
      <c r="G36" s="43"/>
      <c r="H36" s="42" t="str">
        <f>入力用シート!H36</f>
        <v>なまえ４６</v>
      </c>
      <c r="I36" s="43"/>
      <c r="J36" s="42" t="str">
        <f>入力用シート!J36</f>
        <v>なまえ２</v>
      </c>
      <c r="K36" s="42" t="str">
        <f>入力用シート!K36</f>
        <v>なまえ１</v>
      </c>
      <c r="L36" s="7"/>
      <c r="M36" s="48" t="s">
        <v>212</v>
      </c>
      <c r="N36" s="26"/>
      <c r="O36" s="7"/>
    </row>
    <row r="37" spans="2:15" ht="18.75" customHeight="1" thickBot="1">
      <c r="B37" s="25"/>
      <c r="C37" s="49"/>
      <c r="D37" s="7"/>
      <c r="E37" s="39" t="str">
        <f>入力用シート!E37&amp;""</f>
        <v>名前４</v>
      </c>
      <c r="F37" s="39" t="str">
        <f>入力用シート!F37&amp;""</f>
        <v>名前３</v>
      </c>
      <c r="G37" s="38"/>
      <c r="H37" s="39" t="str">
        <f>入力用シート!H37&amp;""</f>
        <v>名前４６</v>
      </c>
      <c r="I37" s="38"/>
      <c r="J37" s="39" t="str">
        <f>入力用シート!J37&amp;""</f>
        <v>名前２</v>
      </c>
      <c r="K37" s="39" t="str">
        <f>入力用シート!K37&amp;""</f>
        <v>名前１</v>
      </c>
      <c r="L37" s="7"/>
      <c r="M37" s="49"/>
      <c r="N37" s="26"/>
      <c r="O37" s="7"/>
    </row>
    <row r="38" spans="2:15" ht="18.75" customHeight="1" thickBot="1">
      <c r="B38" s="25"/>
      <c r="C38" s="7"/>
      <c r="D38" s="7"/>
      <c r="E38" s="7"/>
      <c r="F38" s="7"/>
      <c r="G38" s="7"/>
      <c r="H38" s="7"/>
      <c r="I38" s="7"/>
      <c r="J38" s="7"/>
      <c r="K38" s="7"/>
      <c r="L38" s="7"/>
      <c r="M38" s="7"/>
      <c r="N38" s="26"/>
      <c r="O38" s="7"/>
    </row>
    <row r="39" spans="2:15" ht="18.75" customHeight="1">
      <c r="B39" s="25"/>
      <c r="D39" s="7"/>
      <c r="E39" s="50" t="s">
        <v>199</v>
      </c>
      <c r="F39" s="51"/>
      <c r="G39" s="38"/>
      <c r="H39" s="54" t="s">
        <v>213</v>
      </c>
      <c r="I39" s="38"/>
      <c r="J39" s="38"/>
      <c r="K39" s="50" t="s">
        <v>200</v>
      </c>
      <c r="L39" s="56"/>
      <c r="M39" s="56"/>
      <c r="N39" s="51"/>
      <c r="O39" s="7"/>
    </row>
    <row r="40" spans="2:15" ht="18.75" customHeight="1" thickBot="1">
      <c r="B40" s="25"/>
      <c r="D40" s="7"/>
      <c r="E40" s="52"/>
      <c r="F40" s="53"/>
      <c r="G40" s="38"/>
      <c r="H40" s="55"/>
      <c r="I40" s="38"/>
      <c r="J40" s="38"/>
      <c r="K40" s="52"/>
      <c r="L40" s="57"/>
      <c r="M40" s="57"/>
      <c r="N40" s="53"/>
      <c r="O40" s="7"/>
    </row>
    <row r="41" spans="2:15" ht="18.75" customHeight="1" thickBot="1">
      <c r="B41" s="27"/>
      <c r="C41" s="19"/>
      <c r="D41" s="28"/>
      <c r="E41" s="28"/>
      <c r="F41" s="28"/>
      <c r="G41" s="28"/>
      <c r="H41" s="28"/>
      <c r="I41" s="28"/>
      <c r="J41" s="28"/>
      <c r="K41" s="28"/>
      <c r="L41" s="28"/>
      <c r="M41" s="19"/>
      <c r="N41" s="29"/>
      <c r="O41" s="7"/>
    </row>
    <row r="42" spans="2:15" ht="18.75" customHeight="1">
      <c r="N42" s="7"/>
      <c r="O42" s="7"/>
    </row>
    <row r="43" spans="2:15" ht="18.75" customHeight="1">
      <c r="H43" s="41" t="s">
        <v>223</v>
      </c>
      <c r="N43" s="7"/>
    </row>
    <row r="44" spans="2:15" ht="18.75" customHeight="1"/>
    <row r="45" spans="2:15" ht="9" customHeight="1"/>
    <row r="57" spans="14:14">
      <c r="N57" s="7"/>
    </row>
  </sheetData>
  <mergeCells count="28">
    <mergeCell ref="C12:C13"/>
    <mergeCell ref="K2:N2"/>
    <mergeCell ref="C6:C7"/>
    <mergeCell ref="M6:M7"/>
    <mergeCell ref="C9:C10"/>
    <mergeCell ref="M9:M10"/>
    <mergeCell ref="M12:M13"/>
    <mergeCell ref="B2:E2"/>
    <mergeCell ref="F2:G2"/>
    <mergeCell ref="E39:F40"/>
    <mergeCell ref="H39:H40"/>
    <mergeCell ref="K39:N40"/>
    <mergeCell ref="C24:C25"/>
    <mergeCell ref="M24:M25"/>
    <mergeCell ref="C27:C28"/>
    <mergeCell ref="M27:M28"/>
    <mergeCell ref="C30:C31"/>
    <mergeCell ref="M30:M31"/>
    <mergeCell ref="C33:C34"/>
    <mergeCell ref="M33:M34"/>
    <mergeCell ref="C36:C37"/>
    <mergeCell ref="M36:M37"/>
    <mergeCell ref="C15:C16"/>
    <mergeCell ref="M15:M16"/>
    <mergeCell ref="C18:C19"/>
    <mergeCell ref="M18:M19"/>
    <mergeCell ref="C21:C22"/>
    <mergeCell ref="M21:M22"/>
  </mergeCells>
  <phoneticPr fontId="1"/>
  <printOptions horizontalCentered="1"/>
  <pageMargins left="0.70866141732283472" right="0.70866141732283472" top="0.74803149606299213" bottom="0.74803149606299213" header="0.31496062992125984" footer="0.31496062992125984"/>
  <pageSetup paperSize="9" scale="90"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3851-F149-484F-875A-9E9ACEF2BBD5}">
  <dimension ref="B1:S59"/>
  <sheetViews>
    <sheetView showGridLines="0" workbookViewId="0">
      <selection activeCell="B2" sqref="B2:E2"/>
    </sheetView>
  </sheetViews>
  <sheetFormatPr defaultRowHeight="18.75"/>
  <cols>
    <col min="1" max="1" width="2.5" customWidth="1"/>
    <col min="2" max="2" width="0.625" style="7" customWidth="1"/>
    <col min="3" max="3" width="2.75" style="18" customWidth="1"/>
    <col min="4" max="4" width="0.625" customWidth="1"/>
    <col min="5" max="6" width="13.625" customWidth="1"/>
    <col min="7" max="7" width="1.625" customWidth="1"/>
    <col min="8" max="8" width="13.625" customWidth="1"/>
    <col min="9" max="9" width="1.625" customWidth="1"/>
    <col min="10" max="11" width="13.625" customWidth="1"/>
    <col min="12" max="12" width="0.625" customWidth="1"/>
    <col min="13" max="13" width="2.75" style="18" customWidth="1"/>
    <col min="14" max="14" width="0.625" customWidth="1"/>
    <col min="15" max="15" width="0.875" customWidth="1"/>
    <col min="16" max="16" width="7.625" style="13" customWidth="1"/>
    <col min="17" max="17" width="3.5" customWidth="1"/>
    <col min="18" max="19" width="20" customWidth="1"/>
  </cols>
  <sheetData>
    <row r="1" spans="2:19" ht="19.5" thickBot="1">
      <c r="B1" s="37" t="s">
        <v>221</v>
      </c>
      <c r="C1" s="37"/>
      <c r="F1" t="s">
        <v>222</v>
      </c>
      <c r="J1" s="20" t="s">
        <v>215</v>
      </c>
      <c r="K1" s="20" t="s">
        <v>214</v>
      </c>
      <c r="L1" s="18"/>
    </row>
    <row r="2" spans="2:19" ht="21.75" customHeight="1" thickBot="1">
      <c r="B2" s="70" t="s">
        <v>224</v>
      </c>
      <c r="C2" s="71"/>
      <c r="D2" s="71"/>
      <c r="E2" s="72"/>
      <c r="F2" s="70">
        <v>5</v>
      </c>
      <c r="G2" s="72"/>
      <c r="J2" s="33">
        <f>COUNTA(入力用シート!R5:R59)</f>
        <v>55</v>
      </c>
      <c r="K2" s="47">
        <f>COUNTIF(P:P,"(選択済)")</f>
        <v>55</v>
      </c>
      <c r="L2" s="18"/>
      <c r="Q2" s="68" t="s">
        <v>88</v>
      </c>
      <c r="R2" s="68"/>
    </row>
    <row r="3" spans="2:19" ht="8.25" customHeight="1" thickBot="1">
      <c r="L3" s="18"/>
      <c r="O3" s="1"/>
      <c r="Q3" s="69"/>
      <c r="R3" s="69"/>
    </row>
    <row r="4" spans="2:19" ht="19.5" thickBot="1">
      <c r="B4" s="22"/>
      <c r="C4" s="21"/>
      <c r="D4" s="23"/>
      <c r="E4" s="23"/>
      <c r="F4" s="23"/>
      <c r="G4" s="23"/>
      <c r="H4" s="23"/>
      <c r="I4" s="23"/>
      <c r="J4" s="23"/>
      <c r="K4" s="23"/>
      <c r="L4" s="23"/>
      <c r="M4" s="21"/>
      <c r="N4" s="24"/>
      <c r="P4" s="14"/>
      <c r="Q4" s="15" t="s">
        <v>0</v>
      </c>
      <c r="R4" s="16" t="s">
        <v>1</v>
      </c>
      <c r="S4" s="17" t="s">
        <v>2</v>
      </c>
    </row>
    <row r="5" spans="2:19" ht="20.25" thickTop="1" thickBot="1">
      <c r="B5" s="25"/>
      <c r="D5" s="7"/>
      <c r="E5" s="31">
        <f>F5+1</f>
        <v>45</v>
      </c>
      <c r="F5" s="31">
        <f>H5+1</f>
        <v>44</v>
      </c>
      <c r="G5" s="7"/>
      <c r="H5" s="31">
        <f>J5+1</f>
        <v>43</v>
      </c>
      <c r="I5" s="7"/>
      <c r="J5" s="31">
        <f>K5+1</f>
        <v>42</v>
      </c>
      <c r="K5" s="31">
        <v>41</v>
      </c>
      <c r="L5" s="7"/>
      <c r="N5" s="26"/>
      <c r="P5" s="13" t="str">
        <f>IF(COUNTIF(入力用シート!$E$5:$K$37,入力用シート!R5)&gt;0,"(選択済)","")</f>
        <v>(選択済)</v>
      </c>
      <c r="Q5" s="34">
        <v>1</v>
      </c>
      <c r="R5" s="35" t="s">
        <v>89</v>
      </c>
      <c r="S5" s="36" t="s">
        <v>90</v>
      </c>
    </row>
    <row r="6" spans="2:19" ht="18.75" customHeight="1">
      <c r="B6" s="25"/>
      <c r="C6" s="48" t="s">
        <v>202</v>
      </c>
      <c r="D6" s="7"/>
      <c r="E6" s="32" t="str">
        <f>IFERROR(VLOOKUP(入力用シート!E7,入力用シート!$R$5:$S$59,2,FALSE)&amp;"","")</f>
        <v>なまえ４５</v>
      </c>
      <c r="F6" s="32" t="str">
        <f>IFERROR(VLOOKUP(入力用シート!F7,入力用シート!$R$5:$S$59,2,FALSE)&amp;"","")</f>
        <v>なまえ４４</v>
      </c>
      <c r="G6" s="7"/>
      <c r="H6" s="32" t="str">
        <f>IFERROR(VLOOKUP(入力用シート!H7,入力用シート!$R$5:$S$59,2,FALSE)&amp;"","")</f>
        <v>なまえ４３</v>
      </c>
      <c r="I6" s="7"/>
      <c r="J6" s="32" t="str">
        <f>IFERROR(VLOOKUP(入力用シート!J7,入力用シート!$R$5:$S$59,2,FALSE)&amp;"","")</f>
        <v>なまえ４２</v>
      </c>
      <c r="K6" s="32" t="str">
        <f>IFERROR(VLOOKUP(入力用シート!K7,入力用シート!$R$5:$S$59,2,FALSE)&amp;"","")</f>
        <v>なまえ４１</v>
      </c>
      <c r="L6" s="7"/>
      <c r="M6" s="48" t="s">
        <v>202</v>
      </c>
      <c r="N6" s="26"/>
      <c r="P6" s="13" t="str">
        <f>IF(COUNTIF(入力用シート!$E$5:$K$37,入力用シート!R6)&gt;0,"(選択済)","")</f>
        <v>(選択済)</v>
      </c>
      <c r="Q6" s="8">
        <v>2</v>
      </c>
      <c r="R6" s="2" t="s">
        <v>91</v>
      </c>
      <c r="S6" s="9" t="s">
        <v>92</v>
      </c>
    </row>
    <row r="7" spans="2:19" ht="19.5" thickBot="1">
      <c r="B7" s="25"/>
      <c r="C7" s="49"/>
      <c r="D7" s="7"/>
      <c r="E7" s="30" t="s">
        <v>177</v>
      </c>
      <c r="F7" s="30" t="s">
        <v>175</v>
      </c>
      <c r="G7" s="7"/>
      <c r="H7" s="30" t="s">
        <v>173</v>
      </c>
      <c r="I7" s="7"/>
      <c r="J7" s="30" t="s">
        <v>171</v>
      </c>
      <c r="K7" s="30" t="s">
        <v>169</v>
      </c>
      <c r="L7" s="7"/>
      <c r="M7" s="49"/>
      <c r="N7" s="26"/>
      <c r="P7" s="13" t="str">
        <f>IF(COUNTIF(入力用シート!$E$5:$K$37,入力用シート!R7)&gt;0,"(選択済)","")</f>
        <v>(選択済)</v>
      </c>
      <c r="Q7" s="8">
        <v>3</v>
      </c>
      <c r="R7" s="2" t="s">
        <v>93</v>
      </c>
      <c r="S7" s="9" t="s">
        <v>94</v>
      </c>
    </row>
    <row r="8" spans="2:19" ht="19.5" thickBot="1">
      <c r="B8" s="25"/>
      <c r="D8" s="7"/>
      <c r="E8" s="31">
        <f>F8+1</f>
        <v>40</v>
      </c>
      <c r="F8" s="31">
        <f>J8+1</f>
        <v>39</v>
      </c>
      <c r="G8" s="7"/>
      <c r="H8" s="31" t="s">
        <v>220</v>
      </c>
      <c r="I8" s="7"/>
      <c r="J8" s="31">
        <f>K8+1</f>
        <v>38</v>
      </c>
      <c r="K8" s="31">
        <v>37</v>
      </c>
      <c r="L8" s="7"/>
      <c r="N8" s="26"/>
      <c r="P8" s="13" t="str">
        <f>IF(COUNTIF(入力用シート!$E$5:$K$37,入力用シート!R8)&gt;0,"(選択済)","")</f>
        <v>(選択済)</v>
      </c>
      <c r="Q8" s="8">
        <v>4</v>
      </c>
      <c r="R8" s="2" t="s">
        <v>95</v>
      </c>
      <c r="S8" s="9" t="s">
        <v>96</v>
      </c>
    </row>
    <row r="9" spans="2:19" ht="18.75" customHeight="1">
      <c r="B9" s="25"/>
      <c r="C9" s="48" t="s">
        <v>203</v>
      </c>
      <c r="D9" s="7"/>
      <c r="E9" s="32" t="str">
        <f>IFERROR(VLOOKUP(入力用シート!E10,入力用シート!$R$5:$S$59,2,FALSE)&amp;"","")</f>
        <v>なまえ４０</v>
      </c>
      <c r="F9" s="32" t="str">
        <f>IFERROR(VLOOKUP(入力用シート!F10,入力用シート!$R$5:$S$59,2,FALSE)&amp;"","")</f>
        <v>なまえ３９</v>
      </c>
      <c r="G9" s="7"/>
      <c r="H9" s="32" t="str">
        <f>IFERROR(VLOOKUP(入力用シート!H10,入力用シート!$R$5:$S$59,2,FALSE)&amp;"","")</f>
        <v>なまえ５５</v>
      </c>
      <c r="I9" s="7"/>
      <c r="J9" s="32" t="str">
        <f>IFERROR(VLOOKUP(入力用シート!J10,入力用シート!$R$5:$S$59,2,FALSE)&amp;"","")</f>
        <v>なまえ３８</v>
      </c>
      <c r="K9" s="32" t="str">
        <f>IFERROR(VLOOKUP(入力用シート!K10,入力用シート!$R$5:$S$59,2,FALSE)&amp;"","")</f>
        <v>なまえ３７</v>
      </c>
      <c r="L9" s="7"/>
      <c r="M9" s="48" t="s">
        <v>203</v>
      </c>
      <c r="N9" s="26"/>
      <c r="P9" s="13" t="str">
        <f>IF(COUNTIF(入力用シート!$E$5:$K$37,入力用シート!R9)&gt;0,"(選択済)","")</f>
        <v>(選択済)</v>
      </c>
      <c r="Q9" s="8">
        <v>5</v>
      </c>
      <c r="R9" s="2" t="s">
        <v>97</v>
      </c>
      <c r="S9" s="9" t="s">
        <v>98</v>
      </c>
    </row>
    <row r="10" spans="2:19" ht="19.5" thickBot="1">
      <c r="B10" s="25"/>
      <c r="C10" s="49"/>
      <c r="D10" s="7"/>
      <c r="E10" s="30" t="s">
        <v>167</v>
      </c>
      <c r="F10" s="30" t="s">
        <v>165</v>
      </c>
      <c r="G10" s="7"/>
      <c r="H10" s="30" t="s">
        <v>197</v>
      </c>
      <c r="I10" s="7"/>
      <c r="J10" s="30" t="s">
        <v>163</v>
      </c>
      <c r="K10" s="30" t="s">
        <v>161</v>
      </c>
      <c r="L10" s="7"/>
      <c r="M10" s="49"/>
      <c r="N10" s="26"/>
      <c r="P10" s="13" t="str">
        <f>IF(COUNTIF(入力用シート!$E$5:$K$37,入力用シート!R10)&gt;0,"(選択済)","")</f>
        <v>(選択済)</v>
      </c>
      <c r="Q10" s="8">
        <v>6</v>
      </c>
      <c r="R10" s="2" t="s">
        <v>99</v>
      </c>
      <c r="S10" s="9" t="s">
        <v>100</v>
      </c>
    </row>
    <row r="11" spans="2:19" ht="19.5" thickBot="1">
      <c r="B11" s="25"/>
      <c r="D11" s="7"/>
      <c r="E11" s="31">
        <f>F11+1</f>
        <v>36</v>
      </c>
      <c r="F11" s="31">
        <f>J11+1</f>
        <v>35</v>
      </c>
      <c r="G11" s="7"/>
      <c r="H11" s="31" t="s">
        <v>219</v>
      </c>
      <c r="I11" s="7"/>
      <c r="J11" s="31">
        <f>K11+1</f>
        <v>34</v>
      </c>
      <c r="K11" s="31">
        <v>33</v>
      </c>
      <c r="L11" s="7"/>
      <c r="N11" s="26"/>
      <c r="P11" s="13" t="str">
        <f>IF(COUNTIF(入力用シート!$E$5:$K$37,入力用シート!R11)&gt;0,"(選択済)","")</f>
        <v>(選択済)</v>
      </c>
      <c r="Q11" s="8">
        <v>7</v>
      </c>
      <c r="R11" s="2" t="s">
        <v>101</v>
      </c>
      <c r="S11" s="9" t="s">
        <v>102</v>
      </c>
    </row>
    <row r="12" spans="2:19" ht="18.75" customHeight="1">
      <c r="B12" s="25"/>
      <c r="C12" s="48" t="s">
        <v>204</v>
      </c>
      <c r="D12" s="7"/>
      <c r="E12" s="32" t="str">
        <f>IFERROR(VLOOKUP(入力用シート!E13,入力用シート!$R$5:$S$59,2,FALSE)&amp;"","")</f>
        <v>なまえ３６</v>
      </c>
      <c r="F12" s="32" t="str">
        <f>IFERROR(VLOOKUP(入力用シート!F13,入力用シート!$R$5:$S$59,2,FALSE)&amp;"","")</f>
        <v>なまえ３５</v>
      </c>
      <c r="G12" s="7"/>
      <c r="H12" s="32" t="str">
        <f>IFERROR(VLOOKUP(入力用シート!H13,入力用シート!$R$5:$S$59,2,FALSE)&amp;"","")</f>
        <v>なまえ５４</v>
      </c>
      <c r="I12" s="7"/>
      <c r="J12" s="32" t="str">
        <f>IFERROR(VLOOKUP(入力用シート!J13,入力用シート!$R$5:$S$59,2,FALSE)&amp;"","")</f>
        <v>なまえ３４</v>
      </c>
      <c r="K12" s="32" t="str">
        <f>IFERROR(VLOOKUP(入力用シート!K13,入力用シート!$R$5:$S$59,2,FALSE)&amp;"","")</f>
        <v>なまえ３３</v>
      </c>
      <c r="L12" s="7"/>
      <c r="M12" s="48" t="s">
        <v>204</v>
      </c>
      <c r="N12" s="26"/>
      <c r="P12" s="13" t="str">
        <f>IF(COUNTIF(入力用シート!$E$5:$K$37,入力用シート!R12)&gt;0,"(選択済)","")</f>
        <v>(選択済)</v>
      </c>
      <c r="Q12" s="8">
        <v>8</v>
      </c>
      <c r="R12" s="2" t="s">
        <v>103</v>
      </c>
      <c r="S12" s="9" t="s">
        <v>104</v>
      </c>
    </row>
    <row r="13" spans="2:19" ht="19.5" thickBot="1">
      <c r="B13" s="25"/>
      <c r="C13" s="49"/>
      <c r="D13" s="7"/>
      <c r="E13" s="30" t="s">
        <v>159</v>
      </c>
      <c r="F13" s="30" t="s">
        <v>157</v>
      </c>
      <c r="G13" s="7"/>
      <c r="H13" s="30" t="s">
        <v>195</v>
      </c>
      <c r="I13" s="7"/>
      <c r="J13" s="30" t="s">
        <v>155</v>
      </c>
      <c r="K13" s="30" t="s">
        <v>153</v>
      </c>
      <c r="L13" s="7"/>
      <c r="M13" s="49"/>
      <c r="N13" s="26"/>
      <c r="P13" s="13" t="str">
        <f>IF(COUNTIF(入力用シート!$E$5:$K$37,入力用シート!R13)&gt;0,"(選択済)","")</f>
        <v>(選択済)</v>
      </c>
      <c r="Q13" s="8">
        <v>9</v>
      </c>
      <c r="R13" s="2" t="s">
        <v>105</v>
      </c>
      <c r="S13" s="9" t="s">
        <v>106</v>
      </c>
    </row>
    <row r="14" spans="2:19" ht="19.5" thickBot="1">
      <c r="B14" s="25"/>
      <c r="D14" s="7"/>
      <c r="E14" s="31">
        <f>F14+1</f>
        <v>32</v>
      </c>
      <c r="F14" s="31">
        <f>J14+1</f>
        <v>31</v>
      </c>
      <c r="G14" s="7"/>
      <c r="H14" s="31" t="s">
        <v>218</v>
      </c>
      <c r="I14" s="7"/>
      <c r="J14" s="31">
        <f>K14+1</f>
        <v>30</v>
      </c>
      <c r="K14" s="31">
        <v>29</v>
      </c>
      <c r="L14" s="7"/>
      <c r="N14" s="26"/>
      <c r="P14" s="13" t="str">
        <f>IF(COUNTIF(入力用シート!$E$5:$K$37,入力用シート!R14)&gt;0,"(選択済)","")</f>
        <v>(選択済)</v>
      </c>
      <c r="Q14" s="8">
        <v>10</v>
      </c>
      <c r="R14" s="2" t="s">
        <v>107</v>
      </c>
      <c r="S14" s="9" t="s">
        <v>108</v>
      </c>
    </row>
    <row r="15" spans="2:19" ht="18.75" customHeight="1">
      <c r="B15" s="25"/>
      <c r="C15" s="48" t="s">
        <v>205</v>
      </c>
      <c r="D15" s="7"/>
      <c r="E15" s="32" t="str">
        <f>IFERROR(VLOOKUP(入力用シート!E16,入力用シート!$R$5:$S$59,2,FALSE)&amp;"","")</f>
        <v>なまえ３２</v>
      </c>
      <c r="F15" s="32" t="str">
        <f>IFERROR(VLOOKUP(入力用シート!F16,入力用シート!$R$5:$S$59,2,FALSE)&amp;"","")</f>
        <v>なまえ３１</v>
      </c>
      <c r="G15" s="7"/>
      <c r="H15" s="32" t="str">
        <f>IFERROR(VLOOKUP(入力用シート!H16,入力用シート!$R$5:$S$59,2,FALSE)&amp;"","")</f>
        <v>なまえ５３</v>
      </c>
      <c r="I15" s="7"/>
      <c r="J15" s="32" t="str">
        <f>IFERROR(VLOOKUP(入力用シート!J16,入力用シート!$R$5:$S$59,2,FALSE)&amp;"","")</f>
        <v>なまえ３０</v>
      </c>
      <c r="K15" s="32" t="str">
        <f>IFERROR(VLOOKUP(入力用シート!K16,入力用シート!$R$5:$S$59,2,FALSE)&amp;"","")</f>
        <v>なまえ２９</v>
      </c>
      <c r="L15" s="7"/>
      <c r="M15" s="48" t="s">
        <v>205</v>
      </c>
      <c r="N15" s="26"/>
      <c r="P15" s="13" t="str">
        <f>IF(COUNTIF(入力用シート!$E$5:$K$37,入力用シート!R15)&gt;0,"(選択済)","")</f>
        <v>(選択済)</v>
      </c>
      <c r="Q15" s="8">
        <v>11</v>
      </c>
      <c r="R15" s="2" t="s">
        <v>109</v>
      </c>
      <c r="S15" s="9" t="s">
        <v>110</v>
      </c>
    </row>
    <row r="16" spans="2:19" ht="19.5" thickBot="1">
      <c r="B16" s="25"/>
      <c r="C16" s="49"/>
      <c r="D16" s="7"/>
      <c r="E16" s="30" t="s">
        <v>151</v>
      </c>
      <c r="F16" s="30" t="s">
        <v>149</v>
      </c>
      <c r="G16" s="7"/>
      <c r="H16" s="30" t="s">
        <v>193</v>
      </c>
      <c r="I16" s="7"/>
      <c r="J16" s="30" t="s">
        <v>147</v>
      </c>
      <c r="K16" s="30" t="s">
        <v>145</v>
      </c>
      <c r="L16" s="7"/>
      <c r="M16" s="49"/>
      <c r="N16" s="26"/>
      <c r="P16" s="13" t="str">
        <f>IF(COUNTIF(入力用シート!$E$5:$K$37,入力用シート!R16)&gt;0,"(選択済)","")</f>
        <v>(選択済)</v>
      </c>
      <c r="Q16" s="8">
        <v>12</v>
      </c>
      <c r="R16" s="2" t="s">
        <v>111</v>
      </c>
      <c r="S16" s="9" t="s">
        <v>112</v>
      </c>
    </row>
    <row r="17" spans="2:19" ht="19.5" thickBot="1">
      <c r="B17" s="25"/>
      <c r="D17" s="7"/>
      <c r="E17" s="31">
        <f>F17+1</f>
        <v>28</v>
      </c>
      <c r="F17" s="31">
        <f>J17+1</f>
        <v>27</v>
      </c>
      <c r="G17" s="7"/>
      <c r="H17" s="31" t="s">
        <v>217</v>
      </c>
      <c r="I17" s="7"/>
      <c r="J17" s="31">
        <f>K17+1</f>
        <v>26</v>
      </c>
      <c r="K17" s="31">
        <v>25</v>
      </c>
      <c r="L17" s="7"/>
      <c r="N17" s="26"/>
      <c r="P17" s="13" t="str">
        <f>IF(COUNTIF(入力用シート!$E$5:$K$37,入力用シート!R17)&gt;0,"(選択済)","")</f>
        <v>(選択済)</v>
      </c>
      <c r="Q17" s="8">
        <v>13</v>
      </c>
      <c r="R17" s="2" t="s">
        <v>113</v>
      </c>
      <c r="S17" s="9" t="s">
        <v>114</v>
      </c>
    </row>
    <row r="18" spans="2:19" ht="18.75" customHeight="1">
      <c r="B18" s="25"/>
      <c r="C18" s="48" t="s">
        <v>206</v>
      </c>
      <c r="D18" s="7"/>
      <c r="E18" s="32" t="str">
        <f>IFERROR(VLOOKUP(入力用シート!E19,入力用シート!$R$5:$S$59,2,FALSE)&amp;"","")</f>
        <v>なまえ２８</v>
      </c>
      <c r="F18" s="32" t="str">
        <f>IFERROR(VLOOKUP(入力用シート!F19,入力用シート!$R$5:$S$59,2,FALSE)&amp;"","")</f>
        <v>なまえ２７</v>
      </c>
      <c r="G18" s="7"/>
      <c r="H18" s="32" t="str">
        <f>IFERROR(VLOOKUP(入力用シート!H19,入力用シート!$R$5:$S$59,2,FALSE)&amp;"","")</f>
        <v>なまえ５２</v>
      </c>
      <c r="I18" s="7"/>
      <c r="J18" s="32" t="str">
        <f>IFERROR(VLOOKUP(入力用シート!J19,入力用シート!$R$5:$S$59,2,FALSE)&amp;"","")</f>
        <v>なまえ２６</v>
      </c>
      <c r="K18" s="32" t="str">
        <f>IFERROR(VLOOKUP(入力用シート!K19,入力用シート!$R$5:$S$59,2,FALSE)&amp;"","")</f>
        <v>なまえ２５</v>
      </c>
      <c r="L18" s="7"/>
      <c r="M18" s="48" t="s">
        <v>206</v>
      </c>
      <c r="N18" s="26"/>
      <c r="P18" s="13" t="str">
        <f>IF(COUNTIF(入力用シート!$E$5:$K$37,入力用シート!R18)&gt;0,"(選択済)","")</f>
        <v>(選択済)</v>
      </c>
      <c r="Q18" s="8">
        <v>14</v>
      </c>
      <c r="R18" s="2" t="s">
        <v>115</v>
      </c>
      <c r="S18" s="9" t="s">
        <v>116</v>
      </c>
    </row>
    <row r="19" spans="2:19" ht="19.5" thickBot="1">
      <c r="B19" s="25"/>
      <c r="C19" s="49"/>
      <c r="D19" s="7"/>
      <c r="E19" s="30" t="s">
        <v>143</v>
      </c>
      <c r="F19" s="30" t="s">
        <v>141</v>
      </c>
      <c r="G19" s="7"/>
      <c r="H19" s="30" t="s">
        <v>191</v>
      </c>
      <c r="I19" s="7"/>
      <c r="J19" s="30" t="s">
        <v>139</v>
      </c>
      <c r="K19" s="30" t="s">
        <v>137</v>
      </c>
      <c r="L19" s="7"/>
      <c r="M19" s="49"/>
      <c r="N19" s="26"/>
      <c r="P19" s="13" t="str">
        <f>IF(COUNTIF(入力用シート!$E$5:$K$37,入力用シート!R19)&gt;0,"(選択済)","")</f>
        <v>(選択済)</v>
      </c>
      <c r="Q19" s="8">
        <v>15</v>
      </c>
      <c r="R19" s="2" t="s">
        <v>117</v>
      </c>
      <c r="S19" s="9" t="s">
        <v>118</v>
      </c>
    </row>
    <row r="20" spans="2:19" ht="19.5" thickBot="1">
      <c r="B20" s="25"/>
      <c r="D20" s="7"/>
      <c r="E20" s="31">
        <f>F20+1</f>
        <v>24</v>
      </c>
      <c r="F20" s="31">
        <f>J20+1</f>
        <v>23</v>
      </c>
      <c r="G20" s="7"/>
      <c r="H20" s="31" t="s">
        <v>216</v>
      </c>
      <c r="I20" s="7"/>
      <c r="J20" s="31">
        <f>K20+1</f>
        <v>22</v>
      </c>
      <c r="K20" s="31">
        <v>21</v>
      </c>
      <c r="L20" s="7"/>
      <c r="N20" s="26"/>
      <c r="P20" s="13" t="str">
        <f>IF(COUNTIF(入力用シート!$E$5:$K$37,入力用シート!R20)&gt;0,"(選択済)","")</f>
        <v>(選択済)</v>
      </c>
      <c r="Q20" s="8">
        <v>16</v>
      </c>
      <c r="R20" s="2" t="s">
        <v>119</v>
      </c>
      <c r="S20" s="9" t="s">
        <v>120</v>
      </c>
    </row>
    <row r="21" spans="2:19" ht="18.75" customHeight="1">
      <c r="B21" s="25"/>
      <c r="C21" s="48" t="s">
        <v>207</v>
      </c>
      <c r="D21" s="7"/>
      <c r="E21" s="32" t="str">
        <f>IFERROR(VLOOKUP(入力用シート!E22,入力用シート!$R$5:$S$59,2,FALSE)&amp;"","")</f>
        <v>なまえ２４</v>
      </c>
      <c r="F21" s="32" t="str">
        <f>IFERROR(VLOOKUP(入力用シート!F22,入力用シート!$R$5:$S$59,2,FALSE)&amp;"","")</f>
        <v>なまえ２３</v>
      </c>
      <c r="G21" s="7"/>
      <c r="H21" s="32" t="str">
        <f>IFERROR(VLOOKUP(入力用シート!H22,入力用シート!$R$5:$S$59,2,FALSE)&amp;"","")</f>
        <v>なまえ５１</v>
      </c>
      <c r="I21" s="7"/>
      <c r="J21" s="32" t="str">
        <f>IFERROR(VLOOKUP(入力用シート!J22,入力用シート!$R$5:$S$59,2,FALSE)&amp;"","")</f>
        <v>なまえ２２</v>
      </c>
      <c r="K21" s="32" t="str">
        <f>IFERROR(VLOOKUP(入力用シート!K22,入力用シート!$R$5:$S$59,2,FALSE)&amp;"","")</f>
        <v>なまえ２１</v>
      </c>
      <c r="L21" s="7"/>
      <c r="M21" s="48" t="s">
        <v>207</v>
      </c>
      <c r="N21" s="26"/>
      <c r="P21" s="13" t="str">
        <f>IF(COUNTIF(入力用シート!$E$5:$K$37,入力用シート!R21)&gt;0,"(選択済)","")</f>
        <v>(選択済)</v>
      </c>
      <c r="Q21" s="8">
        <v>17</v>
      </c>
      <c r="R21" s="2" t="s">
        <v>121</v>
      </c>
      <c r="S21" s="9" t="s">
        <v>122</v>
      </c>
    </row>
    <row r="22" spans="2:19" ht="19.5" thickBot="1">
      <c r="B22" s="25"/>
      <c r="C22" s="49"/>
      <c r="D22" s="7"/>
      <c r="E22" s="30" t="s">
        <v>135</v>
      </c>
      <c r="F22" s="30" t="s">
        <v>133</v>
      </c>
      <c r="G22" s="7"/>
      <c r="H22" s="30" t="s">
        <v>189</v>
      </c>
      <c r="I22" s="7"/>
      <c r="J22" s="30" t="s">
        <v>131</v>
      </c>
      <c r="K22" s="30" t="s">
        <v>129</v>
      </c>
      <c r="L22" s="7"/>
      <c r="M22" s="49"/>
      <c r="N22" s="26"/>
      <c r="P22" s="13" t="str">
        <f>IF(COUNTIF(入力用シート!$E$5:$K$37,入力用シート!R22)&gt;0,"(選択済)","")</f>
        <v>(選択済)</v>
      </c>
      <c r="Q22" s="8">
        <v>18</v>
      </c>
      <c r="R22" s="2" t="s">
        <v>123</v>
      </c>
      <c r="S22" s="9" t="s">
        <v>124</v>
      </c>
    </row>
    <row r="23" spans="2:19" ht="19.5" thickBot="1">
      <c r="B23" s="25"/>
      <c r="D23" s="7"/>
      <c r="E23" s="31">
        <f>F23+1</f>
        <v>20</v>
      </c>
      <c r="F23" s="31">
        <f>J23+1</f>
        <v>19</v>
      </c>
      <c r="G23" s="7"/>
      <c r="H23" s="31" t="s">
        <v>201</v>
      </c>
      <c r="I23" s="7"/>
      <c r="J23" s="31">
        <f>K23+1</f>
        <v>18</v>
      </c>
      <c r="K23" s="31">
        <v>17</v>
      </c>
      <c r="L23" s="7"/>
      <c r="N23" s="26"/>
      <c r="P23" s="13" t="str">
        <f>IF(COUNTIF(入力用シート!$E$5:$K$37,入力用シート!R23)&gt;0,"(選択済)","")</f>
        <v>(選択済)</v>
      </c>
      <c r="Q23" s="8">
        <v>19</v>
      </c>
      <c r="R23" s="2" t="s">
        <v>125</v>
      </c>
      <c r="S23" s="9" t="s">
        <v>126</v>
      </c>
    </row>
    <row r="24" spans="2:19" ht="18.75" customHeight="1">
      <c r="B24" s="25"/>
      <c r="C24" s="48" t="s">
        <v>208</v>
      </c>
      <c r="D24" s="7"/>
      <c r="E24" s="32" t="str">
        <f>IFERROR(VLOOKUP(入力用シート!E25,入力用シート!$R$5:$S$59,2,FALSE)&amp;"","")</f>
        <v>なまえ２０</v>
      </c>
      <c r="F24" s="32" t="str">
        <f>IFERROR(VLOOKUP(入力用シート!F25,入力用シート!$R$5:$S$59,2,FALSE)&amp;"","")</f>
        <v>なまえ１９</v>
      </c>
      <c r="G24" s="7"/>
      <c r="H24" s="32" t="str">
        <f>IFERROR(VLOOKUP(入力用シート!H25,入力用シート!$R$5:$S$59,2,FALSE)&amp;"","")</f>
        <v>なまえ５０</v>
      </c>
      <c r="I24" s="7"/>
      <c r="J24" s="32" t="str">
        <f>IFERROR(VLOOKUP(入力用シート!J25,入力用シート!$R$5:$S$59,2,FALSE)&amp;"","")</f>
        <v>なまえ１８</v>
      </c>
      <c r="K24" s="32" t="str">
        <f>IFERROR(VLOOKUP(入力用シート!K25,入力用シート!$R$5:$S$59,2,FALSE)&amp;"","")</f>
        <v>なまえ１７</v>
      </c>
      <c r="L24" s="7"/>
      <c r="M24" s="48" t="s">
        <v>208</v>
      </c>
      <c r="N24" s="26"/>
      <c r="P24" s="13" t="str">
        <f>IF(COUNTIF(入力用シート!$E$5:$K$37,入力用シート!R24)&gt;0,"(選択済)","")</f>
        <v>(選択済)</v>
      </c>
      <c r="Q24" s="8">
        <v>20</v>
      </c>
      <c r="R24" s="2" t="s">
        <v>127</v>
      </c>
      <c r="S24" s="9" t="s">
        <v>128</v>
      </c>
    </row>
    <row r="25" spans="2:19" ht="19.5" thickBot="1">
      <c r="B25" s="25"/>
      <c r="C25" s="49"/>
      <c r="D25" s="7"/>
      <c r="E25" s="30" t="s">
        <v>127</v>
      </c>
      <c r="F25" s="30" t="s">
        <v>125</v>
      </c>
      <c r="G25" s="7"/>
      <c r="H25" s="30" t="s">
        <v>187</v>
      </c>
      <c r="I25" s="7"/>
      <c r="J25" s="30" t="s">
        <v>123</v>
      </c>
      <c r="K25" s="30" t="s">
        <v>121</v>
      </c>
      <c r="L25" s="7"/>
      <c r="M25" s="49"/>
      <c r="N25" s="26"/>
      <c r="P25" s="13" t="str">
        <f>IF(COUNTIF(入力用シート!$E$5:$K$37,入力用シート!R25)&gt;0,"(選択済)","")</f>
        <v>(選択済)</v>
      </c>
      <c r="Q25" s="8">
        <v>21</v>
      </c>
      <c r="R25" s="2" t="s">
        <v>129</v>
      </c>
      <c r="S25" s="9" t="s">
        <v>130</v>
      </c>
    </row>
    <row r="26" spans="2:19" ht="19.5" thickBot="1">
      <c r="B26" s="25"/>
      <c r="D26" s="7"/>
      <c r="E26" s="31">
        <f>F26+1</f>
        <v>16</v>
      </c>
      <c r="F26" s="31">
        <f>J26+1</f>
        <v>15</v>
      </c>
      <c r="G26" s="7"/>
      <c r="H26" s="31" t="s">
        <v>229</v>
      </c>
      <c r="I26" s="7"/>
      <c r="J26" s="31">
        <f>K26+1</f>
        <v>14</v>
      </c>
      <c r="K26" s="31">
        <v>13</v>
      </c>
      <c r="L26" s="7"/>
      <c r="N26" s="26"/>
      <c r="P26" s="13" t="str">
        <f>IF(COUNTIF(入力用シート!$E$5:$K$37,入力用シート!R26)&gt;0,"(選択済)","")</f>
        <v>(選択済)</v>
      </c>
      <c r="Q26" s="8">
        <v>22</v>
      </c>
      <c r="R26" s="2" t="s">
        <v>131</v>
      </c>
      <c r="S26" s="9" t="s">
        <v>132</v>
      </c>
    </row>
    <row r="27" spans="2:19" ht="18.75" customHeight="1">
      <c r="B27" s="25"/>
      <c r="C27" s="48" t="s">
        <v>209</v>
      </c>
      <c r="D27" s="7"/>
      <c r="E27" s="32" t="str">
        <f>IFERROR(VLOOKUP(入力用シート!E28,入力用シート!$R$5:$S$59,2,FALSE)&amp;"","")</f>
        <v>なまえ１６</v>
      </c>
      <c r="F27" s="32" t="str">
        <f>IFERROR(VLOOKUP(入力用シート!F28,入力用シート!$R$5:$S$59,2,FALSE)&amp;"","")</f>
        <v>なまえ１５</v>
      </c>
      <c r="G27" s="7"/>
      <c r="H27" s="32" t="str">
        <f>IFERROR(VLOOKUP(入力用シート!H28,入力用シート!$R$5:$S$59,2,FALSE)&amp;"","")</f>
        <v>なまえ４９</v>
      </c>
      <c r="I27" s="7"/>
      <c r="J27" s="32" t="str">
        <f>IFERROR(VLOOKUP(入力用シート!J28,入力用シート!$R$5:$S$59,2,FALSE)&amp;"","")</f>
        <v>なまえ１４</v>
      </c>
      <c r="K27" s="32" t="str">
        <f>IFERROR(VLOOKUP(入力用シート!K28,入力用シート!$R$5:$S$59,2,FALSE)&amp;"","")</f>
        <v>なまえ１３</v>
      </c>
      <c r="L27" s="7"/>
      <c r="M27" s="48" t="s">
        <v>209</v>
      </c>
      <c r="N27" s="26"/>
      <c r="P27" s="13" t="str">
        <f>IF(COUNTIF(入力用シート!$E$5:$K$37,入力用シート!R27)&gt;0,"(選択済)","")</f>
        <v>(選択済)</v>
      </c>
      <c r="Q27" s="8">
        <v>23</v>
      </c>
      <c r="R27" s="2" t="s">
        <v>133</v>
      </c>
      <c r="S27" s="9" t="s">
        <v>134</v>
      </c>
    </row>
    <row r="28" spans="2:19" ht="19.5" thickBot="1">
      <c r="B28" s="25"/>
      <c r="C28" s="49"/>
      <c r="D28" s="7"/>
      <c r="E28" s="30" t="s">
        <v>119</v>
      </c>
      <c r="F28" s="30" t="s">
        <v>117</v>
      </c>
      <c r="G28" s="7"/>
      <c r="H28" s="30" t="s">
        <v>185</v>
      </c>
      <c r="I28" s="7"/>
      <c r="J28" s="30" t="s">
        <v>115</v>
      </c>
      <c r="K28" s="30" t="s">
        <v>113</v>
      </c>
      <c r="L28" s="7"/>
      <c r="M28" s="49"/>
      <c r="N28" s="26"/>
      <c r="P28" s="13" t="str">
        <f>IF(COUNTIF(入力用シート!$E$5:$K$37,入力用シート!R28)&gt;0,"(選択済)","")</f>
        <v>(選択済)</v>
      </c>
      <c r="Q28" s="8">
        <v>24</v>
      </c>
      <c r="R28" s="2" t="s">
        <v>135</v>
      </c>
      <c r="S28" s="9" t="s">
        <v>136</v>
      </c>
    </row>
    <row r="29" spans="2:19" ht="19.5" thickBot="1">
      <c r="B29" s="25"/>
      <c r="D29" s="7"/>
      <c r="E29" s="31">
        <f>F29+1</f>
        <v>12</v>
      </c>
      <c r="F29" s="31">
        <f>J29+1</f>
        <v>11</v>
      </c>
      <c r="G29" s="7"/>
      <c r="H29" s="31" t="s">
        <v>228</v>
      </c>
      <c r="I29" s="7"/>
      <c r="J29" s="31">
        <f>K29+1</f>
        <v>10</v>
      </c>
      <c r="K29" s="31">
        <v>9</v>
      </c>
      <c r="L29" s="7"/>
      <c r="N29" s="26"/>
      <c r="P29" s="13" t="str">
        <f>IF(COUNTIF(入力用シート!$E$5:$K$37,入力用シート!R29)&gt;0,"(選択済)","")</f>
        <v>(選択済)</v>
      </c>
      <c r="Q29" s="8">
        <v>25</v>
      </c>
      <c r="R29" s="2" t="s">
        <v>137</v>
      </c>
      <c r="S29" s="9" t="s">
        <v>138</v>
      </c>
    </row>
    <row r="30" spans="2:19" ht="18.75" customHeight="1">
      <c r="B30" s="25"/>
      <c r="C30" s="48" t="s">
        <v>210</v>
      </c>
      <c r="D30" s="7"/>
      <c r="E30" s="32" t="str">
        <f>IFERROR(VLOOKUP(入力用シート!E31,入力用シート!$R$5:$S$59,2,FALSE)&amp;"","")</f>
        <v>なまえ１２</v>
      </c>
      <c r="F30" s="32" t="str">
        <f>IFERROR(VLOOKUP(入力用シート!F31,入力用シート!$R$5:$S$59,2,FALSE)&amp;"","")</f>
        <v>なまえ１１</v>
      </c>
      <c r="G30" s="7"/>
      <c r="H30" s="32" t="str">
        <f>IFERROR(VLOOKUP(入力用シート!H31,入力用シート!$R$5:$S$59,2,FALSE)&amp;"","")</f>
        <v>なまえ４８</v>
      </c>
      <c r="I30" s="7"/>
      <c r="J30" s="32" t="str">
        <f>IFERROR(VLOOKUP(入力用シート!J31,入力用シート!$R$5:$S$59,2,FALSE)&amp;"","")</f>
        <v>なまえ１０</v>
      </c>
      <c r="K30" s="32" t="str">
        <f>IFERROR(VLOOKUP(入力用シート!K31,入力用シート!$R$5:$S$59,2,FALSE)&amp;"","")</f>
        <v>なまえ９</v>
      </c>
      <c r="L30" s="7"/>
      <c r="M30" s="48" t="s">
        <v>210</v>
      </c>
      <c r="N30" s="26"/>
      <c r="P30" s="13" t="str">
        <f>IF(COUNTIF(入力用シート!$E$5:$K$37,入力用シート!R30)&gt;0,"(選択済)","")</f>
        <v>(選択済)</v>
      </c>
      <c r="Q30" s="8">
        <v>26</v>
      </c>
      <c r="R30" s="2" t="s">
        <v>139</v>
      </c>
      <c r="S30" s="9" t="s">
        <v>140</v>
      </c>
    </row>
    <row r="31" spans="2:19" ht="19.5" thickBot="1">
      <c r="B31" s="25"/>
      <c r="C31" s="49"/>
      <c r="D31" s="7"/>
      <c r="E31" s="30" t="s">
        <v>111</v>
      </c>
      <c r="F31" s="30" t="s">
        <v>109</v>
      </c>
      <c r="G31" s="7"/>
      <c r="H31" s="30" t="s">
        <v>183</v>
      </c>
      <c r="I31" s="7"/>
      <c r="J31" s="30" t="s">
        <v>107</v>
      </c>
      <c r="K31" s="30" t="s">
        <v>105</v>
      </c>
      <c r="L31" s="7"/>
      <c r="M31" s="49"/>
      <c r="N31" s="26"/>
      <c r="P31" s="13" t="str">
        <f>IF(COUNTIF(入力用シート!$E$5:$K$37,入力用シート!R31)&gt;0,"(選択済)","")</f>
        <v>(選択済)</v>
      </c>
      <c r="Q31" s="8">
        <v>27</v>
      </c>
      <c r="R31" s="2" t="s">
        <v>141</v>
      </c>
      <c r="S31" s="9" t="s">
        <v>142</v>
      </c>
    </row>
    <row r="32" spans="2:19" ht="19.5" thickBot="1">
      <c r="B32" s="25"/>
      <c r="D32" s="7"/>
      <c r="E32" s="31">
        <f>F32+1</f>
        <v>8</v>
      </c>
      <c r="F32" s="31">
        <f>J32+1</f>
        <v>7</v>
      </c>
      <c r="G32" s="7"/>
      <c r="H32" s="31" t="s">
        <v>227</v>
      </c>
      <c r="I32" s="7"/>
      <c r="J32" s="31">
        <f>K32+1</f>
        <v>6</v>
      </c>
      <c r="K32" s="31">
        <v>5</v>
      </c>
      <c r="L32" s="7"/>
      <c r="N32" s="26"/>
      <c r="P32" s="13" t="str">
        <f>IF(COUNTIF(入力用シート!$E$5:$K$37,入力用シート!R32)&gt;0,"(選択済)","")</f>
        <v>(選択済)</v>
      </c>
      <c r="Q32" s="8">
        <v>28</v>
      </c>
      <c r="R32" s="2" t="s">
        <v>143</v>
      </c>
      <c r="S32" s="9" t="s">
        <v>144</v>
      </c>
    </row>
    <row r="33" spans="2:19" ht="18.75" customHeight="1">
      <c r="B33" s="25"/>
      <c r="C33" s="48" t="s">
        <v>211</v>
      </c>
      <c r="D33" s="7"/>
      <c r="E33" s="32" t="str">
        <f>IFERROR(VLOOKUP(入力用シート!E34,入力用シート!$R$5:$S$59,2,FALSE)&amp;"","")</f>
        <v>なまえ８</v>
      </c>
      <c r="F33" s="32" t="str">
        <f>IFERROR(VLOOKUP(入力用シート!F34,入力用シート!$R$5:$S$59,2,FALSE)&amp;"","")</f>
        <v>なまえ７</v>
      </c>
      <c r="G33" s="7"/>
      <c r="H33" s="32" t="str">
        <f>IFERROR(VLOOKUP(入力用シート!H34,入力用シート!$R$5:$S$59,2,FALSE)&amp;"","")</f>
        <v>なまえ４７</v>
      </c>
      <c r="I33" s="7"/>
      <c r="J33" s="32" t="str">
        <f>IFERROR(VLOOKUP(入力用シート!J34,入力用シート!$R$5:$S$59,2,FALSE)&amp;"","")</f>
        <v>なまえ６</v>
      </c>
      <c r="K33" s="32" t="str">
        <f>IFERROR(VLOOKUP(入力用シート!K34,入力用シート!$R$5:$S$59,2,FALSE)&amp;"","")</f>
        <v>なまえ５</v>
      </c>
      <c r="L33" s="7"/>
      <c r="M33" s="48" t="s">
        <v>211</v>
      </c>
      <c r="N33" s="26"/>
      <c r="P33" s="13" t="str">
        <f>IF(COUNTIF(入力用シート!$E$5:$K$37,入力用シート!R33)&gt;0,"(選択済)","")</f>
        <v>(選択済)</v>
      </c>
      <c r="Q33" s="8">
        <v>29</v>
      </c>
      <c r="R33" s="2" t="s">
        <v>145</v>
      </c>
      <c r="S33" s="9" t="s">
        <v>146</v>
      </c>
    </row>
    <row r="34" spans="2:19" ht="19.5" thickBot="1">
      <c r="B34" s="25"/>
      <c r="C34" s="49"/>
      <c r="D34" s="7"/>
      <c r="E34" s="30" t="s">
        <v>103</v>
      </c>
      <c r="F34" s="30" t="s">
        <v>101</v>
      </c>
      <c r="G34" s="7"/>
      <c r="H34" s="30" t="s">
        <v>181</v>
      </c>
      <c r="I34" s="7"/>
      <c r="J34" s="30" t="s">
        <v>99</v>
      </c>
      <c r="K34" s="30" t="s">
        <v>97</v>
      </c>
      <c r="L34" s="7"/>
      <c r="M34" s="49"/>
      <c r="N34" s="26"/>
      <c r="P34" s="13" t="str">
        <f>IF(COUNTIF(入力用シート!$E$5:$K$37,入力用シート!R34)&gt;0,"(選択済)","")</f>
        <v>(選択済)</v>
      </c>
      <c r="Q34" s="8">
        <v>30</v>
      </c>
      <c r="R34" s="2" t="s">
        <v>147</v>
      </c>
      <c r="S34" s="9" t="s">
        <v>148</v>
      </c>
    </row>
    <row r="35" spans="2:19" ht="19.5" thickBot="1">
      <c r="B35" s="25"/>
      <c r="D35" s="7"/>
      <c r="E35" s="31">
        <f>F35+1</f>
        <v>4</v>
      </c>
      <c r="F35" s="31">
        <f>J35+1</f>
        <v>3</v>
      </c>
      <c r="G35" s="7"/>
      <c r="H35" s="31" t="s">
        <v>226</v>
      </c>
      <c r="I35" s="7"/>
      <c r="J35" s="31">
        <f>K35+1</f>
        <v>2</v>
      </c>
      <c r="K35" s="31">
        <v>1</v>
      </c>
      <c r="L35" s="7"/>
      <c r="N35" s="26"/>
      <c r="P35" s="13" t="str">
        <f>IF(COUNTIF(入力用シート!$E$5:$K$37,入力用シート!R35)&gt;0,"(選択済)","")</f>
        <v>(選択済)</v>
      </c>
      <c r="Q35" s="8">
        <v>31</v>
      </c>
      <c r="R35" s="2" t="s">
        <v>149</v>
      </c>
      <c r="S35" s="9" t="s">
        <v>150</v>
      </c>
    </row>
    <row r="36" spans="2:19" ht="18.75" customHeight="1">
      <c r="B36" s="25"/>
      <c r="C36" s="48" t="s">
        <v>212</v>
      </c>
      <c r="D36" s="7"/>
      <c r="E36" s="32" t="str">
        <f>IFERROR(VLOOKUP(入力用シート!E37,入力用シート!$R$5:$S$59,2,FALSE)&amp;"","")</f>
        <v>なまえ４</v>
      </c>
      <c r="F36" s="32" t="str">
        <f>IFERROR(VLOOKUP(入力用シート!F37,入力用シート!$R$5:$S$59,2,FALSE)&amp;"","")</f>
        <v>なまえ３</v>
      </c>
      <c r="G36" s="7"/>
      <c r="H36" s="32" t="str">
        <f>IFERROR(VLOOKUP(入力用シート!H37,入力用シート!$R$5:$S$59,2,FALSE)&amp;"","")</f>
        <v>なまえ４６</v>
      </c>
      <c r="I36" s="7"/>
      <c r="J36" s="32" t="str">
        <f>IFERROR(VLOOKUP(入力用シート!J37,入力用シート!$R$5:$S$59,2,FALSE)&amp;"","")</f>
        <v>なまえ２</v>
      </c>
      <c r="K36" s="32" t="str">
        <f>IFERROR(VLOOKUP(入力用シート!K37,入力用シート!$R$5:$S$59,2,FALSE)&amp;"","")</f>
        <v>なまえ１</v>
      </c>
      <c r="L36" s="7"/>
      <c r="M36" s="48" t="s">
        <v>212</v>
      </c>
      <c r="N36" s="26"/>
      <c r="P36" s="13" t="str">
        <f>IF(COUNTIF(入力用シート!$E$5:$K$37,入力用シート!R36)&gt;0,"(選択済)","")</f>
        <v>(選択済)</v>
      </c>
      <c r="Q36" s="8">
        <v>32</v>
      </c>
      <c r="R36" s="2" t="s">
        <v>151</v>
      </c>
      <c r="S36" s="9" t="s">
        <v>152</v>
      </c>
    </row>
    <row r="37" spans="2:19" ht="19.5" thickBot="1">
      <c r="B37" s="25"/>
      <c r="C37" s="49"/>
      <c r="D37" s="7"/>
      <c r="E37" s="30" t="s">
        <v>95</v>
      </c>
      <c r="F37" s="30" t="s">
        <v>93</v>
      </c>
      <c r="G37" s="7"/>
      <c r="H37" s="30" t="s">
        <v>179</v>
      </c>
      <c r="I37" s="7"/>
      <c r="J37" s="30" t="s">
        <v>91</v>
      </c>
      <c r="K37" s="30" t="s">
        <v>89</v>
      </c>
      <c r="L37" s="7"/>
      <c r="M37" s="49"/>
      <c r="N37" s="26"/>
      <c r="P37" s="13" t="str">
        <f>IF(COUNTIF(入力用シート!$E$5:$K$37,入力用シート!R37)&gt;0,"(選択済)","")</f>
        <v>(選択済)</v>
      </c>
      <c r="Q37" s="8">
        <v>33</v>
      </c>
      <c r="R37" s="2" t="s">
        <v>153</v>
      </c>
      <c r="S37" s="9" t="s">
        <v>154</v>
      </c>
    </row>
    <row r="38" spans="2:19" ht="19.5" thickBot="1">
      <c r="B38" s="25"/>
      <c r="C38" s="7"/>
      <c r="D38" s="7"/>
      <c r="E38" s="7"/>
      <c r="F38" s="7"/>
      <c r="G38" s="7"/>
      <c r="H38" s="7"/>
      <c r="I38" s="7"/>
      <c r="J38" s="7"/>
      <c r="K38" s="7"/>
      <c r="L38" s="7"/>
      <c r="M38" s="7"/>
      <c r="N38" s="26"/>
      <c r="P38" s="13" t="str">
        <f>IF(COUNTIF(入力用シート!$E$5:$K$37,入力用シート!R38)&gt;0,"(選択済)","")</f>
        <v>(選択済)</v>
      </c>
      <c r="Q38" s="8">
        <v>34</v>
      </c>
      <c r="R38" s="2" t="s">
        <v>155</v>
      </c>
      <c r="S38" s="9" t="s">
        <v>156</v>
      </c>
    </row>
    <row r="39" spans="2:19">
      <c r="B39" s="25"/>
      <c r="D39" s="7"/>
      <c r="E39" s="60" t="s">
        <v>199</v>
      </c>
      <c r="F39" s="61"/>
      <c r="G39" s="7"/>
      <c r="H39" s="66" t="s">
        <v>213</v>
      </c>
      <c r="I39" s="7"/>
      <c r="J39" s="7"/>
      <c r="K39" s="60" t="s">
        <v>200</v>
      </c>
      <c r="L39" s="64"/>
      <c r="M39" s="64"/>
      <c r="N39" s="61"/>
      <c r="P39" s="13" t="str">
        <f>IF(COUNTIF(入力用シート!$E$5:$K$37,入力用シート!R39)&gt;0,"(選択済)","")</f>
        <v>(選択済)</v>
      </c>
      <c r="Q39" s="8">
        <v>35</v>
      </c>
      <c r="R39" s="2" t="s">
        <v>157</v>
      </c>
      <c r="S39" s="9" t="s">
        <v>158</v>
      </c>
    </row>
    <row r="40" spans="2:19" ht="19.5" thickBot="1">
      <c r="B40" s="25"/>
      <c r="D40" s="7"/>
      <c r="E40" s="62"/>
      <c r="F40" s="63"/>
      <c r="G40" s="7"/>
      <c r="H40" s="67"/>
      <c r="I40" s="7"/>
      <c r="J40" s="7"/>
      <c r="K40" s="62"/>
      <c r="L40" s="65"/>
      <c r="M40" s="65"/>
      <c r="N40" s="63"/>
      <c r="P40" s="13" t="str">
        <f>IF(COUNTIF(入力用シート!$E$5:$K$37,入力用シート!R40)&gt;0,"(選択済)","")</f>
        <v>(選択済)</v>
      </c>
      <c r="Q40" s="8">
        <v>36</v>
      </c>
      <c r="R40" s="2" t="s">
        <v>159</v>
      </c>
      <c r="S40" s="9" t="s">
        <v>160</v>
      </c>
    </row>
    <row r="41" spans="2:19" ht="19.5" thickBot="1">
      <c r="B41" s="27"/>
      <c r="C41" s="19"/>
      <c r="D41" s="28"/>
      <c r="E41" s="28"/>
      <c r="F41" s="28"/>
      <c r="G41" s="28"/>
      <c r="H41" s="28"/>
      <c r="I41" s="28"/>
      <c r="J41" s="28"/>
      <c r="K41" s="28"/>
      <c r="L41" s="28"/>
      <c r="M41" s="19"/>
      <c r="N41" s="29"/>
      <c r="P41" s="13" t="str">
        <f>IF(COUNTIF(入力用シート!$E$5:$K$37,入力用シート!R41)&gt;0,"(選択済)","")</f>
        <v>(選択済)</v>
      </c>
      <c r="Q41" s="8">
        <v>37</v>
      </c>
      <c r="R41" s="2" t="s">
        <v>161</v>
      </c>
      <c r="S41" s="9" t="s">
        <v>162</v>
      </c>
    </row>
    <row r="42" spans="2:19" ht="18.75" customHeight="1">
      <c r="N42" s="7"/>
      <c r="P42" s="13" t="str">
        <f>IF(COUNTIF(入力用シート!$E$5:$K$37,入力用シート!R42)&gt;0,"(選択済)","")</f>
        <v>(選択済)</v>
      </c>
      <c r="Q42" s="8">
        <v>38</v>
      </c>
      <c r="R42" s="2" t="s">
        <v>163</v>
      </c>
      <c r="S42" s="9" t="s">
        <v>164</v>
      </c>
    </row>
    <row r="43" spans="2:19">
      <c r="N43" s="7"/>
      <c r="P43" s="13" t="str">
        <f>IF(COUNTIF(入力用シート!$E$5:$K$37,入力用シート!R43)&gt;0,"(選択済)","")</f>
        <v>(選択済)</v>
      </c>
      <c r="Q43" s="8">
        <v>39</v>
      </c>
      <c r="R43" s="2" t="s">
        <v>165</v>
      </c>
      <c r="S43" s="9" t="s">
        <v>166</v>
      </c>
    </row>
    <row r="44" spans="2:19">
      <c r="P44" s="13" t="str">
        <f>IF(COUNTIF(入力用シート!$E$5:$K$37,入力用シート!R44)&gt;0,"(選択済)","")</f>
        <v>(選択済)</v>
      </c>
      <c r="Q44" s="8">
        <v>40</v>
      </c>
      <c r="R44" s="2" t="s">
        <v>167</v>
      </c>
      <c r="S44" s="9" t="s">
        <v>168</v>
      </c>
    </row>
    <row r="45" spans="2:19" ht="18.75" customHeight="1">
      <c r="P45" s="13" t="str">
        <f>IF(COUNTIF(入力用シート!$E$5:$K$37,入力用シート!R45)&gt;0,"(選択済)","")</f>
        <v>(選択済)</v>
      </c>
      <c r="Q45" s="8">
        <v>41</v>
      </c>
      <c r="R45" s="2" t="s">
        <v>169</v>
      </c>
      <c r="S45" s="9" t="s">
        <v>170</v>
      </c>
    </row>
    <row r="46" spans="2:19">
      <c r="P46" s="13" t="str">
        <f>IF(COUNTIF(入力用シート!$E$5:$K$37,入力用シート!R46)&gt;0,"(選択済)","")</f>
        <v>(選択済)</v>
      </c>
      <c r="Q46" s="8">
        <v>42</v>
      </c>
      <c r="R46" s="2" t="s">
        <v>171</v>
      </c>
      <c r="S46" s="9" t="s">
        <v>172</v>
      </c>
    </row>
    <row r="47" spans="2:19">
      <c r="P47" s="13" t="str">
        <f>IF(COUNTIF(入力用シート!$E$5:$K$37,入力用シート!R47)&gt;0,"(選択済)","")</f>
        <v>(選択済)</v>
      </c>
      <c r="Q47" s="8">
        <v>43</v>
      </c>
      <c r="R47" s="2" t="s">
        <v>173</v>
      </c>
      <c r="S47" s="9" t="s">
        <v>174</v>
      </c>
    </row>
    <row r="48" spans="2:19" ht="18.75" customHeight="1">
      <c r="P48" s="13" t="str">
        <f>IF(COUNTIF(入力用シート!$E$5:$K$37,入力用シート!R48)&gt;0,"(選択済)","")</f>
        <v>(選択済)</v>
      </c>
      <c r="Q48" s="8">
        <v>44</v>
      </c>
      <c r="R48" s="2" t="s">
        <v>175</v>
      </c>
      <c r="S48" s="9" t="s">
        <v>176</v>
      </c>
    </row>
    <row r="49" spans="16:19">
      <c r="P49" s="13" t="str">
        <f>IF(COUNTIF(入力用シート!$E$5:$K$37,入力用シート!R49)&gt;0,"(選択済)","")</f>
        <v>(選択済)</v>
      </c>
      <c r="Q49" s="8">
        <v>45</v>
      </c>
      <c r="R49" s="2" t="s">
        <v>177</v>
      </c>
      <c r="S49" s="9" t="s">
        <v>178</v>
      </c>
    </row>
    <row r="50" spans="16:19">
      <c r="P50" s="13" t="str">
        <f>IF(COUNTIF(入力用シート!$E$5:$K$37,入力用シート!R50)&gt;0,"(選択済)","")</f>
        <v>(選択済)</v>
      </c>
      <c r="Q50" s="8">
        <v>46</v>
      </c>
      <c r="R50" s="2" t="s">
        <v>179</v>
      </c>
      <c r="S50" s="9" t="s">
        <v>180</v>
      </c>
    </row>
    <row r="51" spans="16:19" ht="18.75" customHeight="1">
      <c r="P51" s="13" t="str">
        <f>IF(COUNTIF(入力用シート!$E$5:$K$37,入力用シート!R51)&gt;0,"(選択済)","")</f>
        <v>(選択済)</v>
      </c>
      <c r="Q51" s="8">
        <v>47</v>
      </c>
      <c r="R51" s="2" t="s">
        <v>181</v>
      </c>
      <c r="S51" s="9" t="s">
        <v>182</v>
      </c>
    </row>
    <row r="52" spans="16:19">
      <c r="P52" s="13" t="str">
        <f>IF(COUNTIF(入力用シート!$E$5:$K$37,入力用シート!R52)&gt;0,"(選択済)","")</f>
        <v>(選択済)</v>
      </c>
      <c r="Q52" s="8">
        <v>48</v>
      </c>
      <c r="R52" s="2" t="s">
        <v>183</v>
      </c>
      <c r="S52" s="9" t="s">
        <v>184</v>
      </c>
    </row>
    <row r="53" spans="16:19">
      <c r="P53" s="13" t="str">
        <f>IF(COUNTIF(入力用シート!$E$5:$K$37,入力用シート!R53)&gt;0,"(選択済)","")</f>
        <v>(選択済)</v>
      </c>
      <c r="Q53" s="8">
        <v>49</v>
      </c>
      <c r="R53" s="2" t="s">
        <v>185</v>
      </c>
      <c r="S53" s="9" t="s">
        <v>186</v>
      </c>
    </row>
    <row r="54" spans="16:19" ht="18.75" customHeight="1">
      <c r="P54" s="13" t="str">
        <f>IF(COUNTIF(入力用シート!$E$5:$K$37,入力用シート!R54)&gt;0,"(選択済)","")</f>
        <v>(選択済)</v>
      </c>
      <c r="Q54" s="8">
        <v>50</v>
      </c>
      <c r="R54" s="2" t="s">
        <v>187</v>
      </c>
      <c r="S54" s="9" t="s">
        <v>188</v>
      </c>
    </row>
    <row r="55" spans="16:19">
      <c r="P55" s="13" t="str">
        <f>IF(COUNTIF(入力用シート!$E$5:$K$37,入力用シート!R55)&gt;0,"(選択済)","")</f>
        <v>(選択済)</v>
      </c>
      <c r="Q55" s="8">
        <v>51</v>
      </c>
      <c r="R55" s="2" t="s">
        <v>189</v>
      </c>
      <c r="S55" s="9" t="s">
        <v>190</v>
      </c>
    </row>
    <row r="56" spans="16:19">
      <c r="P56" s="13" t="str">
        <f>IF(COUNTIF(入力用シート!$E$5:$K$37,入力用シート!R56)&gt;0,"(選択済)","")</f>
        <v>(選択済)</v>
      </c>
      <c r="Q56" s="8">
        <v>52</v>
      </c>
      <c r="R56" s="2" t="s">
        <v>191</v>
      </c>
      <c r="S56" s="9" t="s">
        <v>192</v>
      </c>
    </row>
    <row r="57" spans="16:19" ht="18.75" customHeight="1">
      <c r="P57" s="13" t="str">
        <f>IF(COUNTIF(入力用シート!$E$5:$K$37,入力用シート!R57)&gt;0,"(選択済)","")</f>
        <v>(選択済)</v>
      </c>
      <c r="Q57" s="8">
        <v>53</v>
      </c>
      <c r="R57" s="2" t="s">
        <v>193</v>
      </c>
      <c r="S57" s="9" t="s">
        <v>194</v>
      </c>
    </row>
    <row r="58" spans="16:19">
      <c r="P58" s="13" t="str">
        <f>IF(COUNTIF(入力用シート!$E$5:$K$37,入力用シート!R58)&gt;0,"(選択済)","")</f>
        <v>(選択済)</v>
      </c>
      <c r="Q58" s="8">
        <v>54</v>
      </c>
      <c r="R58" s="2" t="s">
        <v>195</v>
      </c>
      <c r="S58" s="9" t="s">
        <v>196</v>
      </c>
    </row>
    <row r="59" spans="16:19" ht="19.5" thickBot="1">
      <c r="P59" s="13" t="str">
        <f>IF(COUNTIF(入力用シート!$E$5:$K$37,入力用シート!R59)&gt;0,"(選択済)","")</f>
        <v>(選択済)</v>
      </c>
      <c r="Q59" s="10">
        <v>55</v>
      </c>
      <c r="R59" s="11" t="s">
        <v>197</v>
      </c>
      <c r="S59" s="12" t="s">
        <v>198</v>
      </c>
    </row>
  </sheetData>
  <mergeCells count="28">
    <mergeCell ref="C15:C16"/>
    <mergeCell ref="C27:C28"/>
    <mergeCell ref="M21:M22"/>
    <mergeCell ref="C24:C25"/>
    <mergeCell ref="M24:M25"/>
    <mergeCell ref="M15:M16"/>
    <mergeCell ref="M18:M19"/>
    <mergeCell ref="C18:C19"/>
    <mergeCell ref="C21:C22"/>
    <mergeCell ref="M9:M10"/>
    <mergeCell ref="M12:M13"/>
    <mergeCell ref="Q2:R3"/>
    <mergeCell ref="C6:C7"/>
    <mergeCell ref="C9:C10"/>
    <mergeCell ref="C12:C13"/>
    <mergeCell ref="B2:E2"/>
    <mergeCell ref="F2:G2"/>
    <mergeCell ref="M6:M7"/>
    <mergeCell ref="E39:F40"/>
    <mergeCell ref="K39:N40"/>
    <mergeCell ref="H39:H40"/>
    <mergeCell ref="M27:M28"/>
    <mergeCell ref="C30:C31"/>
    <mergeCell ref="M30:M31"/>
    <mergeCell ref="C33:C34"/>
    <mergeCell ref="M33:M34"/>
    <mergeCell ref="C36:C37"/>
    <mergeCell ref="M36:M37"/>
  </mergeCells>
  <phoneticPr fontId="1"/>
  <conditionalFormatting sqref="K2">
    <cfRule type="cellIs" dxfId="2" priority="4" operator="notEqual">
      <formula>$J$2</formula>
    </cfRule>
  </conditionalFormatting>
  <conditionalFormatting sqref="J7:K7 H7 E7:F7 J10:K10 H10 E10:F10 J13:K13 H13 E13:F13 J16:K16 H16 E16:F16 J19:K19 H19 E19:F19 J22:K22 H22 E22:F22 J25:K25 H25 E25:F25 J28:K28 H28 E28:F28 J31:K31 H31 E31:F31 J34:K34 H34 E34:F34 J37:K37 H37 E37:F37">
    <cfRule type="cellIs" dxfId="1" priority="3" operator="notEqual">
      <formula>""</formula>
    </cfRule>
  </conditionalFormatting>
  <conditionalFormatting sqref="E37:F37 H37 J37:K37 E34:F34 H34 J34:K34 E31:F31 H31 J31:K31 E28:F28 H28 J28:K28 E25:F25 H25 J25:K25 E22:F22 H22 J22:K22 E19:F19 H19 J19:K19 E16:F16 H16 J16:K16 E13:F13 H13 J13:K13 E10:F10 H10 J10:K10 E7:F7 H7 J7:K7">
    <cfRule type="duplicateValues" dxfId="0" priority="2"/>
  </conditionalFormatting>
  <dataValidations count="1">
    <dataValidation type="list" allowBlank="1" showInputMessage="1" showErrorMessage="1" sqref="E37:F37 E34:F34 E31:F31 E28:F28 E25:F25 E22:F22 E19:F19 E16:F16 E13:F13 E10:F10 E7:F7 H37 H34 H31 H28 H25 H22 H19 H16 H13 H10 H7 J7:K7 J31:K31 J28:K28 J25:K25 J22:K22 J19:K19 J16:K16 J34:K34 J10:K10 J37:K37 J13:K13" xr:uid="{5147DFA2-04CD-43C9-AAED-D1C0878E6599}">
      <formula1>$R$5:$R$59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4" customWidth="1"/>
    <col min="4" max="16384" width="9" style="4"/>
  </cols>
  <sheetData>
    <row r="1" spans="1:3">
      <c r="A1" s="3" t="s">
        <v>3</v>
      </c>
    </row>
    <row r="2" spans="1:3">
      <c r="A2" s="3"/>
    </row>
    <row r="3" spans="1:3">
      <c r="B3" s="4" t="s">
        <v>4</v>
      </c>
    </row>
    <row r="4" spans="1:3">
      <c r="C4" s="5" t="s">
        <v>5</v>
      </c>
    </row>
    <row r="5" spans="1:3">
      <c r="C5" s="5"/>
    </row>
    <row r="6" spans="1:3">
      <c r="B6" s="4" t="s">
        <v>6</v>
      </c>
    </row>
    <row r="7" spans="1:3">
      <c r="C7" s="4" t="s">
        <v>7</v>
      </c>
    </row>
    <row r="8" spans="1:3">
      <c r="C8" s="4" t="s">
        <v>8</v>
      </c>
    </row>
    <row r="9" spans="1:3">
      <c r="C9" s="4" t="s">
        <v>9</v>
      </c>
    </row>
    <row r="10" spans="1:3">
      <c r="C10" s="4" t="s">
        <v>10</v>
      </c>
    </row>
    <row r="11" spans="1:3">
      <c r="C11" s="4" t="s">
        <v>11</v>
      </c>
    </row>
    <row r="12" spans="1:3">
      <c r="C12" s="4" t="s">
        <v>12</v>
      </c>
    </row>
    <row r="14" spans="1:3">
      <c r="B14" s="4" t="s">
        <v>13</v>
      </c>
    </row>
    <row r="15" spans="1:3">
      <c r="C15" s="4" t="s">
        <v>14</v>
      </c>
    </row>
    <row r="16" spans="1:3">
      <c r="C16" s="4" t="s">
        <v>15</v>
      </c>
    </row>
    <row r="17" spans="1:4">
      <c r="C17" s="4" t="s">
        <v>16</v>
      </c>
    </row>
    <row r="18" spans="1:4">
      <c r="C18" s="4" t="s">
        <v>17</v>
      </c>
    </row>
    <row r="19" spans="1:4">
      <c r="C19" s="4" t="s">
        <v>18</v>
      </c>
    </row>
    <row r="21" spans="1:4">
      <c r="A21" s="3" t="s">
        <v>19</v>
      </c>
    </row>
    <row r="22" spans="1:4">
      <c r="A22" s="3"/>
    </row>
    <row r="23" spans="1:4">
      <c r="B23" s="4" t="s">
        <v>20</v>
      </c>
    </row>
    <row r="24" spans="1:4">
      <c r="C24" s="4" t="s">
        <v>21</v>
      </c>
    </row>
    <row r="25" spans="1:4">
      <c r="D25" s="5" t="s">
        <v>22</v>
      </c>
    </row>
    <row r="26" spans="1:4">
      <c r="C26" s="4" t="s">
        <v>23</v>
      </c>
    </row>
    <row r="27" spans="1:4">
      <c r="D27" s="5" t="s">
        <v>24</v>
      </c>
    </row>
    <row r="28" spans="1:4">
      <c r="C28" s="6" t="s">
        <v>25</v>
      </c>
    </row>
    <row r="29" spans="1:4">
      <c r="D29" s="5" t="s">
        <v>26</v>
      </c>
    </row>
    <row r="30" spans="1:4">
      <c r="C30" s="4" t="s">
        <v>27</v>
      </c>
    </row>
    <row r="31" spans="1:4">
      <c r="D31" s="5" t="s">
        <v>28</v>
      </c>
    </row>
    <row r="33" spans="2:4">
      <c r="B33" s="4" t="s">
        <v>29</v>
      </c>
    </row>
    <row r="34" spans="2:4">
      <c r="C34" s="4" t="s">
        <v>30</v>
      </c>
    </row>
    <row r="35" spans="2:4">
      <c r="D35" s="5" t="s">
        <v>31</v>
      </c>
    </row>
    <row r="37" spans="2:4">
      <c r="B37" s="4" t="s">
        <v>32</v>
      </c>
    </row>
    <row r="38" spans="2:4">
      <c r="C38" s="4" t="s">
        <v>33</v>
      </c>
    </row>
    <row r="39" spans="2:4">
      <c r="D39" s="5" t="s">
        <v>34</v>
      </c>
    </row>
    <row r="40" spans="2:4">
      <c r="C40" s="4" t="s">
        <v>35</v>
      </c>
    </row>
    <row r="41" spans="2:4">
      <c r="D41" s="5" t="s">
        <v>36</v>
      </c>
    </row>
    <row r="43" spans="2:4">
      <c r="B43" s="4" t="s">
        <v>37</v>
      </c>
    </row>
    <row r="44" spans="2:4">
      <c r="C44" s="4" t="s">
        <v>38</v>
      </c>
    </row>
    <row r="45" spans="2:4">
      <c r="D45" s="5" t="s">
        <v>39</v>
      </c>
    </row>
    <row r="46" spans="2:4">
      <c r="C46" s="4" t="s">
        <v>40</v>
      </c>
    </row>
    <row r="47" spans="2:4">
      <c r="D47" s="5" t="s">
        <v>41</v>
      </c>
    </row>
    <row r="49" spans="2:4">
      <c r="B49" s="4" t="s">
        <v>42</v>
      </c>
    </row>
    <row r="50" spans="2:4">
      <c r="C50" s="4" t="s">
        <v>43</v>
      </c>
    </row>
    <row r="51" spans="2:4">
      <c r="D51" s="5" t="s">
        <v>44</v>
      </c>
    </row>
    <row r="52" spans="2:4">
      <c r="C52" s="4" t="s">
        <v>45</v>
      </c>
    </row>
    <row r="53" spans="2:4">
      <c r="D53" s="5" t="s">
        <v>46</v>
      </c>
    </row>
    <row r="54" spans="2:4">
      <c r="C54" s="4" t="s">
        <v>47</v>
      </c>
    </row>
    <row r="55" spans="2:4">
      <c r="D55" s="5" t="s">
        <v>48</v>
      </c>
    </row>
    <row r="57" spans="2:4">
      <c r="B57" s="4" t="s">
        <v>49</v>
      </c>
    </row>
    <row r="58" spans="2:4">
      <c r="C58" s="4" t="s">
        <v>50</v>
      </c>
    </row>
    <row r="59" spans="2:4">
      <c r="D59" s="5" t="s">
        <v>51</v>
      </c>
    </row>
    <row r="60" spans="2:4">
      <c r="C60" s="4" t="s">
        <v>52</v>
      </c>
    </row>
    <row r="61" spans="2:4">
      <c r="D61" s="5" t="s">
        <v>53</v>
      </c>
    </row>
    <row r="62" spans="2:4">
      <c r="C62" s="4" t="s">
        <v>54</v>
      </c>
    </row>
    <row r="63" spans="2:4">
      <c r="D63" s="5" t="s">
        <v>55</v>
      </c>
    </row>
    <row r="65" spans="2:4">
      <c r="B65" s="4" t="s">
        <v>56</v>
      </c>
    </row>
    <row r="66" spans="2:4">
      <c r="C66" s="4" t="s">
        <v>57</v>
      </c>
    </row>
    <row r="67" spans="2:4">
      <c r="D67" s="5" t="s">
        <v>58</v>
      </c>
    </row>
    <row r="68" spans="2:4">
      <c r="C68" s="4" t="s">
        <v>59</v>
      </c>
    </row>
    <row r="69" spans="2:4">
      <c r="D69" s="5" t="s">
        <v>60</v>
      </c>
    </row>
    <row r="70" spans="2:4">
      <c r="C70" s="4" t="s">
        <v>61</v>
      </c>
    </row>
    <row r="71" spans="2:4">
      <c r="D71" s="5" t="s">
        <v>62</v>
      </c>
    </row>
    <row r="72" spans="2:4">
      <c r="C72" s="4" t="s">
        <v>63</v>
      </c>
    </row>
    <row r="73" spans="2:4">
      <c r="D73" s="5" t="s">
        <v>64</v>
      </c>
    </row>
    <row r="74" spans="2:4">
      <c r="C74" s="4" t="s">
        <v>65</v>
      </c>
    </row>
    <row r="75" spans="2:4">
      <c r="D75" s="5" t="s">
        <v>66</v>
      </c>
    </row>
    <row r="77" spans="2:4">
      <c r="B77" s="4" t="s">
        <v>67</v>
      </c>
    </row>
    <row r="78" spans="2:4">
      <c r="C78" s="4" t="s">
        <v>68</v>
      </c>
    </row>
    <row r="79" spans="2:4">
      <c r="D79" s="5" t="s">
        <v>69</v>
      </c>
    </row>
    <row r="80" spans="2:4">
      <c r="C80" s="4" t="s">
        <v>70</v>
      </c>
    </row>
    <row r="81" spans="1:4">
      <c r="D81" s="5" t="s">
        <v>71</v>
      </c>
    </row>
    <row r="83" spans="1:4">
      <c r="A83" s="3" t="s">
        <v>72</v>
      </c>
    </row>
    <row r="84" spans="1:4">
      <c r="A84" s="3"/>
    </row>
    <row r="85" spans="1:4">
      <c r="B85" s="4" t="s">
        <v>73</v>
      </c>
    </row>
    <row r="86" spans="1:4">
      <c r="C86" s="5" t="s">
        <v>74</v>
      </c>
    </row>
    <row r="88" spans="1:4">
      <c r="B88" s="4" t="s">
        <v>75</v>
      </c>
    </row>
    <row r="89" spans="1:4">
      <c r="C89" s="5" t="s">
        <v>76</v>
      </c>
    </row>
    <row r="91" spans="1:4">
      <c r="B91" s="4" t="s">
        <v>77</v>
      </c>
    </row>
    <row r="92" spans="1:4">
      <c r="C92" s="5" t="s">
        <v>78</v>
      </c>
    </row>
    <row r="94" spans="1:4">
      <c r="B94" s="4" t="s">
        <v>79</v>
      </c>
    </row>
    <row r="95" spans="1:4">
      <c r="C95" s="5" t="s">
        <v>80</v>
      </c>
    </row>
    <row r="97" spans="1:3">
      <c r="A97" s="3" t="s">
        <v>81</v>
      </c>
    </row>
    <row r="98" spans="1:3">
      <c r="A98" s="3"/>
    </row>
    <row r="99" spans="1:3">
      <c r="B99" s="4" t="s">
        <v>82</v>
      </c>
    </row>
    <row r="100" spans="1:3">
      <c r="C100" s="5" t="s">
        <v>83</v>
      </c>
    </row>
    <row r="101" spans="1:3">
      <c r="C101" s="5"/>
    </row>
    <row r="102" spans="1:3">
      <c r="B102" s="4" t="s">
        <v>84</v>
      </c>
    </row>
    <row r="110" spans="1:3">
      <c r="C110" s="4" t="s">
        <v>85</v>
      </c>
    </row>
    <row r="111" spans="1:3">
      <c r="C111" s="4" t="s">
        <v>86</v>
      </c>
    </row>
    <row r="112" spans="1:3">
      <c r="C112" s="5"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2022-03-27T05:38:00Z</cp:lastPrinted>
  <dcterms:created xsi:type="dcterms:W3CDTF">2015-06-05T18:19:34Z</dcterms:created>
  <dcterms:modified xsi:type="dcterms:W3CDTF">2022-03-29T02:42:35Z</dcterms:modified>
</cp:coreProperties>
</file>