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excel-landscape-blue\download\"/>
    </mc:Choice>
  </mc:AlternateContent>
  <xr:revisionPtr revIDLastSave="0" documentId="13_ncr:1_{FBB338EC-4D22-48DE-AAB3-C7F08BDFE584}" xr6:coauthVersionLast="47" xr6:coauthVersionMax="47" xr10:uidLastSave="{00000000-0000-0000-0000-000000000000}"/>
  <bookViews>
    <workbookView xWindow="390" yWindow="39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2" l="1"/>
  <c r="O24" i="22"/>
  <c r="P24" i="22"/>
  <c r="Q24" i="22"/>
  <c r="K23" i="22"/>
  <c r="K22" i="22"/>
  <c r="K21" i="22"/>
  <c r="K20" i="22"/>
  <c r="K19" i="22"/>
  <c r="K18" i="22"/>
  <c r="K17" i="22"/>
  <c r="K25" i="22" s="1"/>
  <c r="P23" i="22" l="1"/>
  <c r="P22" i="22"/>
  <c r="P21" i="22"/>
  <c r="P20" i="22"/>
  <c r="P19" i="22"/>
  <c r="P18" i="22"/>
  <c r="P17" i="22"/>
  <c r="K26" i="22" s="1"/>
  <c r="O23" i="22"/>
  <c r="O22" i="22"/>
  <c r="O21" i="22"/>
  <c r="O20" i="22"/>
  <c r="O19" i="22"/>
  <c r="O18" i="22"/>
  <c r="O17" i="22"/>
  <c r="Q23" i="22"/>
  <c r="Q22" i="22"/>
  <c r="Q21" i="22"/>
  <c r="Q20" i="22"/>
  <c r="Q19" i="22"/>
  <c r="Q18" i="22"/>
  <c r="Q17" i="22"/>
  <c r="K27" i="22" l="1"/>
  <c r="D13" i="22" s="1"/>
</calcChain>
</file>

<file path=xl/sharedStrings.xml><?xml version="1.0" encoding="utf-8"?>
<sst xmlns="http://schemas.openxmlformats.org/spreadsheetml/2006/main" count="269" uniqueCount="259">
  <si>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</si>
  <si>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</si>
  <si>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</si>
  <si>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</si>
  <si>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</si>
  <si>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</si>
  <si>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</si>
  <si>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</si>
  <si>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</si>
  <si>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</si>
  <si>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</si>
  <si>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</si>
  <si>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</si>
  <si>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</si>
  <si>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</si>
  <si>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</si>
  <si>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</si>
  <si>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</si>
  <si>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</si>
  <si>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</si>
  <si>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</si>
  <si>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</si>
  <si>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</si>
  <si>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</si>
  <si>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</si>
  <si>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</si>
  <si>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</si>
  <si>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</si>
  <si>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</si>
  <si>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</si>
  <si>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</si>
  <si>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</si>
  <si>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</si>
  <si>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</si>
  <si>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</si>
  <si>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</si>
  <si>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</si>
  <si>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</si>
  <si>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</si>
  <si>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</si>
  <si>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</si>
  <si>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</si>
  <si>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</si>
  <si>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</si>
  <si>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</si>
  <si>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</si>
  <si>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</si>
  <si>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</si>
  <si>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</si>
  <si>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</si>
  <si>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</si>
  <si>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</si>
  <si>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</si>
  <si>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</si>
  <si>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</si>
  <si>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</si>
  <si>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</si>
  <si>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</si>
  <si>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</si>
  <si>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</si>
  <si>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</si>
  <si>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</si>
  <si>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</si>
  <si>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</si>
  <si>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</si>
  <si>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</si>
  <si>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</si>
  <si>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</si>
  <si>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</si>
  <si>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</si>
  <si>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</si>
  <si>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</si>
  <si>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</si>
  <si>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</si>
  <si>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</si>
  <si>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</si>
  <si>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</si>
  <si>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</si>
  <si>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</si>
  <si>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</si>
  <si>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</si>
  <si>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</si>
  <si>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</si>
  <si>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</si>
  <si>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</si>
  <si>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</si>
  <si>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</si>
  <si>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</si>
  <si>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</si>
  <si>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</si>
  <si>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</si>
  <si>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</si>
  <si>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</si>
  <si>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</si>
  <si>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</si>
  <si>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</si>
  <si>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</si>
  <si>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</si>
  <si>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</si>
  <si>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</si>
  <si>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</si>
  <si>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</si>
  <si>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</si>
  <si>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</si>
  <si>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</si>
  <si>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</si>
  <si>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</si>
  <si>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</si>
  <si>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</si>
  <si>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</si>
  <si>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</si>
  <si>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</si>
  <si>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</si>
  <si>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</si>
  <si>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</si>
  <si>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</si>
  <si>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</si>
  <si>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</si>
  <si>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</si>
  <si>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</si>
  <si>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</si>
  <si>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</si>
  <si>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</si>
  <si>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</si>
  <si>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</si>
  <si>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</si>
  <si>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</si>
  <si>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</si>
  <si>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</si>
  <si>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</si>
  <si>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</si>
  <si>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</si>
  <si>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</si>
  <si>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</si>
  <si>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</si>
  <si>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</si>
  <si>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</si>
  <si>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</si>
  <si>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</si>
  <si>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</si>
  <si>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</si>
  <si>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</si>
  <si>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</si>
  <si>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</si>
  <si>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</si>
  <si>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</si>
  <si>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</si>
  <si>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</si>
  <si>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</si>
  <si>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</si>
  <si>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</si>
  <si>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</si>
  <si>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</si>
  <si>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</si>
  <si>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</si>
  <si>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</si>
  <si>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</si>
  <si>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</si>
  <si>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</si>
  <si>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</si>
  <si>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</si>
  <si>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</si>
  <si>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</si>
  <si>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</si>
  <si>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</si>
  <si>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</si>
  <si>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</si>
  <si>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</si>
  <si>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</si>
  <si>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</si>
  <si>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</si>
  <si>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</si>
  <si>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</si>
  <si>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</si>
  <si>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</si>
  <si>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</si>
  <si>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</si>
  <si>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</si>
  <si>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</si>
  <si>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</si>
  <si>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</si>
  <si>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</si>
  <si>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</si>
  <si>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</si>
  <si>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</si>
  <si>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</si>
  <si>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</si>
  <si>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</si>
  <si>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</si>
  <si>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</si>
  <si>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</si>
  <si>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</si>
  <si>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</si>
  <si>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</si>
  <si>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</si>
  <si>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</si>
  <si>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</si>
  <si>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</si>
  <si>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</si>
  <si>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</si>
  <si>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</si>
  <si>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</si>
  <si>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</si>
  <si>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</si>
  <si>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</si>
  <si>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</si>
  <si>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</si>
  <si>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</si>
  <si>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</si>
  <si>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</si>
  <si>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</si>
  <si>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</si>
  <si>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</si>
  <si>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</si>
  <si>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</si>
  <si>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</si>
  <si>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</si>
  <si>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</si>
  <si>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</si>
  <si>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</si>
  <si>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</si>
  <si>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</si>
  <si>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</si>
  <si>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</si>
  <si>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</si>
  <si>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</si>
  <si>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</si>
  <si>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</si>
  <si>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</si>
  <si>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</si>
  <si>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</si>
  <si>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</si>
  <si>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</si>
  <si>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</si>
  <si>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</si>
  <si>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</si>
  <si>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XXXXXXXX</t>
    <phoneticPr fontId="1"/>
  </si>
  <si>
    <t>非課税金額</t>
    <rPh sb="0" eb="3">
      <t>ヒカゼイ</t>
    </rPh>
    <rPh sb="3" eb="5">
      <t>キンガク</t>
    </rPh>
    <phoneticPr fontId="1"/>
  </si>
  <si>
    <t>○○○○株式会社 御中</t>
    <rPh sb="4" eb="8">
      <t>カブシキガイシャ</t>
    </rPh>
    <rPh sb="9" eb="11">
      <t>オンチュウ</t>
    </rPh>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</si>
  <si>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</si>
  <si>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</si>
  <si>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</si>
  <si>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</si>
  <si>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</si>
  <si>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</si>
  <si>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</si>
  <si>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</si>
  <si>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</si>
  <si>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</si>
  <si>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</si>
  <si>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</si>
  <si>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</si>
  <si>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</si>
  <si>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〇〇銀行　〇〇支店（普通）〇〇〇〇〇〇〇</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</si>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</sst>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right style="thin">
        <color theme="4" tint="-0.24994659260841701"/>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80">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4" fillId="4" borderId="11" xfId="0" applyFont="1" applyFill="1" applyBorder="1" applyAlignment="1">
      <alignment horizontal="center" vertical="center"/>
    </xf>
    <xf numFmtId="14"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178" fontId="10" fillId="0" borderId="12" xfId="0" applyNumberFormat="1" applyFont="1" applyBorder="1">
      <alignment vertical="center"/>
    </xf>
    <xf numFmtId="9" fontId="10" fillId="0" borderId="12" xfId="0" applyNumberFormat="1" applyFont="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5" fontId="0" fillId="0" borderId="2" xfId="0" applyNumberFormat="1" applyBorder="1">
      <alignment vertical="center"/>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5" fillId="0" borderId="0" xfId="0" applyNumberFormat="1" applyFont="1" applyAlignment="1">
      <alignment horizontal="right"/>
    </xf>
    <xf numFmtId="178" fontId="10" fillId="0" borderId="18" xfId="0" applyNumberFormat="1" applyFont="1" applyBorder="1">
      <alignment vertical="center"/>
    </xf>
    <xf numFmtId="9" fontId="10" fillId="0" borderId="14"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4" fontId="10" fillId="0" borderId="0" xfId="0" applyNumberFormat="1" applyFont="1" applyAlignment="1">
      <alignment horizontal="center" vertical="center"/>
    </xf>
    <xf numFmtId="14" fontId="10" fillId="0" borderId="0" xfId="0" applyNumberFormat="1" applyFont="1">
      <alignment vertical="center"/>
    </xf>
    <xf numFmtId="0" fontId="14" fillId="4" borderId="29"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4" xfId="0" applyFont="1" applyFill="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6" fillId="0" borderId="0" xfId="0" applyFont="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7" fillId="0" borderId="0" xfId="0" applyFont="1" applyAlignment="1">
      <alignment horizontal="left"/>
    </xf>
    <xf numFmtId="1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2" fillId="0" borderId="0" xfId="0" applyFont="1" applyAlignment="1">
      <alignment horizontal="center"/>
    </xf>
    <xf numFmtId="0" fontId="12" fillId="0" borderId="5" xfId="0" applyFont="1" applyBorder="1" applyAlignment="1">
      <alignment horizontal="center"/>
    </xf>
    <xf numFmtId="178" fontId="16" fillId="0" borderId="0" xfId="0" applyNumberFormat="1" applyFont="1" applyAlignment="1">
      <alignment horizontal="right"/>
    </xf>
    <xf numFmtId="178" fontId="16" fillId="0" borderId="5" xfId="0" applyNumberFormat="1" applyFont="1" applyBorder="1" applyAlignment="1">
      <alignment horizontal="right"/>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30" xfId="0" applyFont="1" applyFill="1" applyBorder="1" applyAlignment="1">
      <alignment horizontal="center"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0"/>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7" ht="9.75" customHeight="1" x14ac:dyDescent="0.15">
      <c r="A1" s="9"/>
      <c r="B1" s="9"/>
      <c r="C1" s="9"/>
      <c r="D1" s="9"/>
      <c r="E1" s="9"/>
      <c r="F1" s="9"/>
      <c r="G1" s="9"/>
      <c r="H1" s="9"/>
      <c r="I1" s="9"/>
      <c r="J1" s="9"/>
      <c r="K1" s="9"/>
      <c r="L1" s="9"/>
      <c r="M1" s="9"/>
    </row>
    <row r="2" spans="1:17" ht="33" x14ac:dyDescent="0.15">
      <c r="A2" s="9"/>
      <c r="B2" s="55" t="s">
        <v>223</v>
      </c>
      <c r="C2" s="55"/>
      <c r="D2" s="55"/>
      <c r="E2" s="55"/>
      <c r="F2" s="55"/>
      <c r="G2" s="55"/>
      <c r="H2" s="55"/>
      <c r="I2" s="55"/>
      <c r="J2" s="55"/>
      <c r="K2" s="55"/>
      <c r="L2" s="55"/>
      <c r="M2" s="9"/>
    </row>
    <row r="3" spans="1:17" ht="10.5" customHeight="1" x14ac:dyDescent="0.15">
      <c r="A3" s="9"/>
      <c r="B3" s="9"/>
      <c r="C3" s="9"/>
      <c r="D3" s="9"/>
      <c r="E3" s="9"/>
      <c r="F3" s="9"/>
      <c r="G3" s="9"/>
      <c r="H3" s="9"/>
      <c r="I3" s="9"/>
      <c r="J3" s="9"/>
      <c r="K3" s="9"/>
      <c r="L3" s="9"/>
      <c r="M3" s="9"/>
    </row>
    <row r="4" spans="1:17" ht="18" customHeight="1" x14ac:dyDescent="0.6">
      <c r="A4" s="9"/>
      <c r="B4" s="62" t="s">
        <v>238</v>
      </c>
      <c r="C4" s="62"/>
      <c r="D4" s="62"/>
      <c r="E4" s="62"/>
      <c r="F4" s="37"/>
      <c r="G4" s="9"/>
      <c r="K4" s="16" t="s">
        <v>252</v>
      </c>
      <c r="L4" s="45">
        <v>45108</v>
      </c>
      <c r="M4" s="46"/>
    </row>
    <row r="5" spans="1:17" ht="18" customHeight="1" x14ac:dyDescent="0.6">
      <c r="A5" s="9"/>
      <c r="B5" s="62"/>
      <c r="C5" s="62"/>
      <c r="D5" s="62"/>
      <c r="E5" s="62"/>
      <c r="F5" s="37"/>
      <c r="G5" s="9"/>
      <c r="K5" s="16" t="s">
        <v>219</v>
      </c>
      <c r="L5" s="14" t="s">
        <v>236</v>
      </c>
      <c r="M5" s="9"/>
    </row>
    <row r="6" spans="1:17" ht="18" customHeight="1" x14ac:dyDescent="0.15">
      <c r="A6" s="9"/>
      <c r="C6" s="38"/>
      <c r="D6" s="38"/>
      <c r="E6" s="38"/>
      <c r="F6" s="38"/>
      <c r="G6" s="9"/>
      <c r="K6" s="16"/>
      <c r="L6" s="14"/>
      <c r="M6" s="9"/>
    </row>
    <row r="7" spans="1:17" ht="18" customHeight="1" x14ac:dyDescent="0.4">
      <c r="A7" s="9"/>
      <c r="B7" s="9" t="s">
        <v>217</v>
      </c>
      <c r="C7" s="38"/>
      <c r="D7" s="38"/>
      <c r="E7" s="38"/>
      <c r="F7" s="38"/>
      <c r="G7" s="9"/>
      <c r="I7" s="52" t="s">
        <v>220</v>
      </c>
      <c r="J7" s="52"/>
      <c r="K7" s="52"/>
      <c r="L7" s="52"/>
      <c r="M7" s="9"/>
    </row>
    <row r="8" spans="1:17" ht="18" customHeight="1" x14ac:dyDescent="0.15">
      <c r="A8" s="9"/>
      <c r="B8" s="47" t="s">
        <v>258</v>
      </c>
      <c r="C8" s="75" t="s">
        <v>243</v>
      </c>
      <c r="D8" s="75"/>
      <c r="E8" s="76"/>
      <c r="F8" s="14"/>
      <c r="G8" s="9"/>
      <c r="I8" s="53" t="s">
        <v>221</v>
      </c>
      <c r="J8" s="53"/>
      <c r="K8" s="53"/>
      <c r="L8" s="53"/>
    </row>
    <row r="9" spans="1:17" ht="18" customHeight="1" x14ac:dyDescent="0.15">
      <c r="A9" s="9"/>
      <c r="B9" s="49" t="s">
        <v>257</v>
      </c>
      <c r="C9" s="63">
        <v>45169</v>
      </c>
      <c r="D9" s="64"/>
      <c r="E9" s="65"/>
      <c r="F9" s="14"/>
      <c r="G9" s="9"/>
      <c r="I9" s="54" t="s">
        <v>244</v>
      </c>
      <c r="J9" s="54"/>
      <c r="K9" s="54"/>
      <c r="L9" s="54"/>
    </row>
    <row r="10" spans="1:17" ht="18" customHeight="1" x14ac:dyDescent="0.15">
      <c r="A10" s="9"/>
      <c r="B10" s="48" t="s">
        <v>254</v>
      </c>
      <c r="C10" s="66" t="s">
        <v>253</v>
      </c>
      <c r="D10" s="66"/>
      <c r="E10" s="67"/>
      <c r="F10" s="14"/>
      <c r="G10" s="9"/>
      <c r="I10" s="54"/>
      <c r="J10" s="54"/>
      <c r="K10" s="54"/>
      <c r="L10" s="54"/>
    </row>
    <row r="11" spans="1:17" ht="18" customHeight="1" x14ac:dyDescent="0.15">
      <c r="A11" s="9"/>
      <c r="B11" s="9" t="s">
        <v>255</v>
      </c>
      <c r="G11" s="9"/>
      <c r="I11" s="16" t="s">
        <v>222</v>
      </c>
      <c r="J11" s="53" t="s">
        <v>239</v>
      </c>
      <c r="K11" s="53"/>
    </row>
    <row r="12" spans="1:17" ht="18" customHeight="1" x14ac:dyDescent="0.15">
      <c r="A12" s="9"/>
      <c r="B12" s="9"/>
      <c r="G12" s="9"/>
      <c r="H12" s="38"/>
      <c r="I12" s="16" t="s">
        <v>251</v>
      </c>
      <c r="J12" s="53" t="s">
        <v>240</v>
      </c>
      <c r="K12" s="53"/>
    </row>
    <row r="13" spans="1:17" ht="18" customHeight="1" x14ac:dyDescent="0.7">
      <c r="A13" s="9"/>
      <c r="B13" s="71" t="s">
        <v>218</v>
      </c>
      <c r="C13" s="71"/>
      <c r="D13" s="73">
        <f>K27</f>
        <v>224400</v>
      </c>
      <c r="E13" s="73"/>
      <c r="F13" s="39"/>
      <c r="G13" s="9"/>
    </row>
    <row r="14" spans="1:17" ht="18" customHeight="1" thickBot="1" x14ac:dyDescent="0.75">
      <c r="A14" s="9"/>
      <c r="B14" s="72"/>
      <c r="C14" s="72"/>
      <c r="D14" s="74"/>
      <c r="E14" s="74"/>
      <c r="F14" s="39"/>
      <c r="G14" s="9"/>
      <c r="M14" s="9"/>
    </row>
    <row r="15" spans="1:17" ht="18.75" customHeight="1" x14ac:dyDescent="0.15">
      <c r="A15" s="9"/>
      <c r="B15" s="9"/>
      <c r="C15" s="9"/>
      <c r="D15" s="9"/>
      <c r="E15" s="9"/>
      <c r="F15" s="14"/>
      <c r="G15" s="9"/>
      <c r="H15" s="9"/>
      <c r="I15" s="9"/>
      <c r="J15" s="9"/>
      <c r="K15" s="9"/>
      <c r="L15" s="9"/>
      <c r="M15" s="9"/>
    </row>
    <row r="16" spans="1:17" ht="21.75" customHeight="1" thickBot="1" x14ac:dyDescent="0.2">
      <c r="A16" s="9"/>
      <c r="B16" s="17" t="s">
        <v>248</v>
      </c>
      <c r="C16" s="77" t="s">
        <v>224</v>
      </c>
      <c r="D16" s="78"/>
      <c r="E16" s="78"/>
      <c r="F16" s="79"/>
      <c r="G16" s="17" t="s">
        <v>225</v>
      </c>
      <c r="H16" s="17" t="s">
        <v>249</v>
      </c>
      <c r="I16" s="17" t="s">
        <v>226</v>
      </c>
      <c r="J16" s="17" t="s">
        <v>250</v>
      </c>
      <c r="K16" s="17" t="s">
        <v>227</v>
      </c>
      <c r="L16" s="17" t="s">
        <v>256</v>
      </c>
      <c r="M16" s="9"/>
      <c r="O16" s="33" t="s">
        <v>237</v>
      </c>
      <c r="P16" s="33" t="s">
        <v>241</v>
      </c>
      <c r="Q16" s="33" t="s">
        <v>242</v>
      </c>
    </row>
    <row r="17" spans="1:17" ht="21.75" customHeight="1" thickTop="1" x14ac:dyDescent="0.15">
      <c r="A17" s="9"/>
      <c r="B17" s="18">
        <v>45108</v>
      </c>
      <c r="C17" s="56" t="s">
        <v>228</v>
      </c>
      <c r="D17" s="57"/>
      <c r="E17" s="57"/>
      <c r="F17" s="58"/>
      <c r="G17" s="34">
        <v>1</v>
      </c>
      <c r="H17" s="19" t="s">
        <v>211</v>
      </c>
      <c r="I17" s="20">
        <v>1000</v>
      </c>
      <c r="J17" s="21">
        <v>0.1</v>
      </c>
      <c r="K17" s="20">
        <f>IF(G17&lt;&gt;"",G17*I17,"")</f>
        <v>1000</v>
      </c>
      <c r="L17" s="42"/>
      <c r="M17" s="9"/>
      <c r="O17" s="32">
        <f>IF(J17="非課税",K17,0)</f>
        <v>0</v>
      </c>
      <c r="P17" s="32">
        <f>IF(J17=8%,K17,0)</f>
        <v>0</v>
      </c>
      <c r="Q17" s="32">
        <f>IF(J17=10%,K17,0)</f>
        <v>1000</v>
      </c>
    </row>
    <row r="18" spans="1:17" ht="21.75" customHeight="1" x14ac:dyDescent="0.15">
      <c r="A18" s="9"/>
      <c r="B18" s="22">
        <v>45109</v>
      </c>
      <c r="C18" s="68" t="s">
        <v>229</v>
      </c>
      <c r="D18" s="69"/>
      <c r="E18" s="69"/>
      <c r="F18" s="70"/>
      <c r="G18" s="35">
        <v>2</v>
      </c>
      <c r="H18" s="23" t="s">
        <v>211</v>
      </c>
      <c r="I18" s="24">
        <v>2000</v>
      </c>
      <c r="J18" s="25">
        <v>0.1</v>
      </c>
      <c r="K18" s="24">
        <f t="shared" ref="K18:K24" si="0">IF(G18&lt;&gt;"",G18*I18,"")</f>
        <v>4000</v>
      </c>
      <c r="L18" s="43"/>
      <c r="M18" s="9"/>
      <c r="O18" s="29">
        <f t="shared" ref="O18:O24" si="1">IF(J18="非課税",K18,0)</f>
        <v>0</v>
      </c>
      <c r="P18" s="29">
        <f t="shared" ref="P18:P24" si="2">IF(J18=8%,K18,0)</f>
        <v>0</v>
      </c>
      <c r="Q18" s="29">
        <f t="shared" ref="Q18:Q24" si="3">IF(J18=10%,K18,0)</f>
        <v>4000</v>
      </c>
    </row>
    <row r="19" spans="1:17" ht="21.75" customHeight="1" x14ac:dyDescent="0.15">
      <c r="A19" s="9"/>
      <c r="B19" s="22">
        <v>45110</v>
      </c>
      <c r="C19" s="68" t="s">
        <v>230</v>
      </c>
      <c r="D19" s="69"/>
      <c r="E19" s="69"/>
      <c r="F19" s="70"/>
      <c r="G19" s="35">
        <v>3</v>
      </c>
      <c r="H19" s="23" t="s">
        <v>211</v>
      </c>
      <c r="I19" s="24">
        <v>3000</v>
      </c>
      <c r="J19" s="25">
        <v>0.1</v>
      </c>
      <c r="K19" s="24">
        <f t="shared" si="0"/>
        <v>9000</v>
      </c>
      <c r="L19" s="43"/>
      <c r="M19" s="9"/>
      <c r="O19" s="29">
        <f t="shared" si="1"/>
        <v>0</v>
      </c>
      <c r="P19" s="29">
        <f t="shared" si="2"/>
        <v>0</v>
      </c>
      <c r="Q19" s="29">
        <f t="shared" si="3"/>
        <v>9000</v>
      </c>
    </row>
    <row r="20" spans="1:17" ht="21.75" customHeight="1" x14ac:dyDescent="0.15">
      <c r="A20" s="9"/>
      <c r="B20" s="22">
        <v>45111</v>
      </c>
      <c r="C20" s="68" t="s">
        <v>231</v>
      </c>
      <c r="D20" s="69"/>
      <c r="E20" s="69"/>
      <c r="F20" s="70"/>
      <c r="G20" s="35">
        <v>4</v>
      </c>
      <c r="H20" s="23" t="s">
        <v>211</v>
      </c>
      <c r="I20" s="24">
        <v>4000</v>
      </c>
      <c r="J20" s="25">
        <v>0.1</v>
      </c>
      <c r="K20" s="24">
        <f t="shared" si="0"/>
        <v>16000</v>
      </c>
      <c r="L20" s="43"/>
      <c r="M20" s="9"/>
      <c r="O20" s="29">
        <f t="shared" si="1"/>
        <v>0</v>
      </c>
      <c r="P20" s="29">
        <f t="shared" si="2"/>
        <v>0</v>
      </c>
      <c r="Q20" s="29">
        <f t="shared" si="3"/>
        <v>16000</v>
      </c>
    </row>
    <row r="21" spans="1:17" ht="21.75" customHeight="1" x14ac:dyDescent="0.15">
      <c r="A21" s="9"/>
      <c r="B21" s="22">
        <v>45112</v>
      </c>
      <c r="C21" s="68" t="s">
        <v>232</v>
      </c>
      <c r="D21" s="69"/>
      <c r="E21" s="69"/>
      <c r="F21" s="70"/>
      <c r="G21" s="35">
        <v>5</v>
      </c>
      <c r="H21" s="23" t="s">
        <v>211</v>
      </c>
      <c r="I21" s="24">
        <v>5000</v>
      </c>
      <c r="J21" s="25">
        <v>0.1</v>
      </c>
      <c r="K21" s="24">
        <f t="shared" si="0"/>
        <v>25000</v>
      </c>
      <c r="L21" s="43"/>
      <c r="M21" s="9"/>
      <c r="O21" s="29">
        <f t="shared" si="1"/>
        <v>0</v>
      </c>
      <c r="P21" s="29">
        <f t="shared" si="2"/>
        <v>0</v>
      </c>
      <c r="Q21" s="29">
        <f t="shared" si="3"/>
        <v>25000</v>
      </c>
    </row>
    <row r="22" spans="1:17" ht="21.75" customHeight="1" x14ac:dyDescent="0.15">
      <c r="A22" s="9"/>
      <c r="B22" s="22">
        <v>45113</v>
      </c>
      <c r="C22" s="68" t="s">
        <v>233</v>
      </c>
      <c r="D22" s="69"/>
      <c r="E22" s="69"/>
      <c r="F22" s="70"/>
      <c r="G22" s="35">
        <v>6</v>
      </c>
      <c r="H22" s="23" t="s">
        <v>211</v>
      </c>
      <c r="I22" s="24">
        <v>6000</v>
      </c>
      <c r="J22" s="25">
        <v>0.1</v>
      </c>
      <c r="K22" s="24">
        <f t="shared" si="0"/>
        <v>36000</v>
      </c>
      <c r="L22" s="43"/>
      <c r="M22" s="9"/>
      <c r="O22" s="29">
        <f t="shared" si="1"/>
        <v>0</v>
      </c>
      <c r="P22" s="29">
        <f t="shared" si="2"/>
        <v>0</v>
      </c>
      <c r="Q22" s="29">
        <f t="shared" si="3"/>
        <v>36000</v>
      </c>
    </row>
    <row r="23" spans="1:17" ht="21.75" customHeight="1" x14ac:dyDescent="0.15">
      <c r="A23" s="9"/>
      <c r="B23" s="22">
        <v>45114</v>
      </c>
      <c r="C23" s="68" t="s">
        <v>234</v>
      </c>
      <c r="D23" s="69"/>
      <c r="E23" s="69"/>
      <c r="F23" s="70"/>
      <c r="G23" s="35">
        <v>7</v>
      </c>
      <c r="H23" s="23" t="s">
        <v>211</v>
      </c>
      <c r="I23" s="24">
        <v>7000</v>
      </c>
      <c r="J23" s="25">
        <v>0.1</v>
      </c>
      <c r="K23" s="24">
        <f t="shared" si="0"/>
        <v>49000</v>
      </c>
      <c r="L23" s="43"/>
      <c r="M23" s="9"/>
      <c r="O23" s="29">
        <f t="shared" si="1"/>
        <v>0</v>
      </c>
      <c r="P23" s="29">
        <f t="shared" si="2"/>
        <v>0</v>
      </c>
      <c r="Q23" s="29">
        <f t="shared" si="3"/>
        <v>49000</v>
      </c>
    </row>
    <row r="24" spans="1:17" ht="21.75" customHeight="1" x14ac:dyDescent="0.15">
      <c r="A24" s="9"/>
      <c r="B24" s="26">
        <v>45115</v>
      </c>
      <c r="C24" s="59" t="s">
        <v>235</v>
      </c>
      <c r="D24" s="60"/>
      <c r="E24" s="60"/>
      <c r="F24" s="61"/>
      <c r="G24" s="36">
        <v>8</v>
      </c>
      <c r="H24" s="27" t="s">
        <v>211</v>
      </c>
      <c r="I24" s="28">
        <v>8000</v>
      </c>
      <c r="J24" s="41">
        <v>0.1</v>
      </c>
      <c r="K24" s="28">
        <f t="shared" si="0"/>
        <v>64000</v>
      </c>
      <c r="L24" s="44"/>
      <c r="M24" s="9"/>
      <c r="O24" s="29">
        <f t="shared" si="1"/>
        <v>0</v>
      </c>
      <c r="P24" s="29">
        <f t="shared" si="2"/>
        <v>0</v>
      </c>
      <c r="Q24" s="29">
        <f t="shared" si="3"/>
        <v>64000</v>
      </c>
    </row>
    <row r="25" spans="1:17" ht="21.75" customHeight="1" x14ac:dyDescent="0.15">
      <c r="A25" s="9"/>
      <c r="B25" s="31"/>
      <c r="C25" s="9"/>
      <c r="D25" s="9"/>
      <c r="E25" s="9"/>
      <c r="F25" s="9"/>
      <c r="G25" s="9"/>
      <c r="H25" s="9"/>
      <c r="I25" s="50" t="s">
        <v>245</v>
      </c>
      <c r="J25" s="51"/>
      <c r="K25" s="40">
        <f>SUM(K17:K24)</f>
        <v>204000</v>
      </c>
      <c r="L25" s="30"/>
      <c r="M25" s="9"/>
    </row>
    <row r="26" spans="1:17" ht="21.75" customHeight="1" x14ac:dyDescent="0.15">
      <c r="A26" s="9"/>
      <c r="G26" s="9"/>
      <c r="H26" s="9"/>
      <c r="I26" s="50" t="s">
        <v>246</v>
      </c>
      <c r="J26" s="51"/>
      <c r="K26" s="15">
        <f>FLOOR(SUM(P17:P24)*0.08,1)+FLOOR(SUM(Q17:Q24)*0.1,1)</f>
        <v>20400</v>
      </c>
      <c r="L26" s="30"/>
      <c r="M26" s="9"/>
    </row>
    <row r="27" spans="1:17" ht="21.75" customHeight="1" x14ac:dyDescent="0.15">
      <c r="A27" s="9"/>
      <c r="B27" s="9"/>
      <c r="C27" s="9"/>
      <c r="D27" s="9"/>
      <c r="E27" s="9"/>
      <c r="F27" s="9"/>
      <c r="G27" s="9"/>
      <c r="H27" s="9"/>
      <c r="I27" s="50" t="s">
        <v>247</v>
      </c>
      <c r="J27" s="51"/>
      <c r="K27" s="15">
        <f>SUM(K25:K26)</f>
        <v>224400</v>
      </c>
      <c r="L27" s="30"/>
      <c r="M27" s="9"/>
    </row>
    <row r="28" spans="1:17" ht="18" customHeight="1" x14ac:dyDescent="0.15">
      <c r="A28" s="9"/>
      <c r="B28" s="9"/>
      <c r="C28" s="9"/>
      <c r="D28" s="9"/>
      <c r="E28" s="9"/>
      <c r="F28" s="9"/>
      <c r="G28" s="9"/>
      <c r="H28" s="9"/>
      <c r="I28" s="14"/>
      <c r="J28" s="14"/>
      <c r="K28" s="30"/>
      <c r="L28" s="30"/>
      <c r="M28" s="9"/>
    </row>
    <row r="29" spans="1:17" ht="18" customHeight="1" x14ac:dyDescent="0.15">
      <c r="A29" s="9"/>
      <c r="B29" s="9"/>
      <c r="C29" s="9"/>
      <c r="D29" s="9"/>
      <c r="E29" s="9"/>
      <c r="F29" s="9"/>
      <c r="G29" s="9"/>
      <c r="H29" s="9"/>
      <c r="I29" s="14"/>
      <c r="J29" s="14"/>
      <c r="K29" s="30"/>
      <c r="L29" s="30"/>
      <c r="M29" s="9"/>
    </row>
    <row r="30" spans="1:17" ht="7.5" customHeight="1" x14ac:dyDescent="0.15">
      <c r="A30" s="9"/>
      <c r="B30" s="9"/>
      <c r="C30" s="9"/>
      <c r="D30" s="9"/>
      <c r="E30" s="9"/>
      <c r="F30" s="9"/>
      <c r="G30" s="9"/>
      <c r="H30" s="9"/>
      <c r="I30" s="9"/>
      <c r="J30" s="9"/>
      <c r="K30" s="9"/>
      <c r="L30" s="9"/>
      <c r="M30" s="9"/>
    </row>
  </sheetData>
  <mergeCells count="24">
    <mergeCell ref="B2:L2"/>
    <mergeCell ref="C17:F17"/>
    <mergeCell ref="C24:F24"/>
    <mergeCell ref="B4:E5"/>
    <mergeCell ref="C9:E9"/>
    <mergeCell ref="C10:E10"/>
    <mergeCell ref="C18:F18"/>
    <mergeCell ref="C19:F19"/>
    <mergeCell ref="C20:F20"/>
    <mergeCell ref="C21:F21"/>
    <mergeCell ref="C22:F22"/>
    <mergeCell ref="C23:F23"/>
    <mergeCell ref="B13:C14"/>
    <mergeCell ref="D13:E14"/>
    <mergeCell ref="C8:E8"/>
    <mergeCell ref="C16:F16"/>
    <mergeCell ref="I25:J25"/>
    <mergeCell ref="I26:J26"/>
    <mergeCell ref="I27:J27"/>
    <mergeCell ref="I7:L7"/>
    <mergeCell ref="I8:L8"/>
    <mergeCell ref="I9:L10"/>
    <mergeCell ref="J12:K12"/>
    <mergeCell ref="J11:K11"/>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H17:H24</xm:sqref>
        </x14:dataValidation>
        <x14:dataValidation type="list" allowBlank="1" showInputMessage="1" showErrorMessage="1" xr:uid="{7B65598D-5FD9-4D1E-BD6F-69A426084A3D}">
          <x14:formula1>
            <xm:f>マスター!$I$2:$I$5</xm:f>
          </x14:formula1>
          <xm:sqref>J17:J24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2023-07-01T01:09:02Z</cp:lastPrinted>
  <dcterms:created xsi:type="dcterms:W3CDTF">2007-05-16T11:52:28Z</dcterms:created>
  <dcterms:modified xsi:type="dcterms:W3CDTF">2023-07-01T09:22:46Z</dcterms:modified>
</cp:coreProperties>
</file>