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xampp\htdocs\plus_pm_jp\wp-content\uploads\blog\diary-in-one-line-monthly-excel-vertical-writing\download\"/>
    </mc:Choice>
  </mc:AlternateContent>
  <xr:revisionPtr revIDLastSave="0" documentId="13_ncr:1_{53020BD7-2ED0-4ECC-9B8C-00EAF4D90788}" xr6:coauthVersionLast="47" xr6:coauthVersionMax="47" xr10:uidLastSave="{00000000-0000-0000-0000-000000000000}"/>
  <bookViews>
    <workbookView xWindow="2520" yWindow="2520" windowWidth="25770" windowHeight="12270" xr2:uid="{00000000-000D-0000-FFFF-FFFF00000000}"/>
  </bookViews>
  <sheets>
    <sheet name="YYYY年MM月" sheetId="22" r:id="rId1"/>
    <sheet name="BK_YYYY年MM月" sheetId="16" r:id="rId2"/>
    <sheet name="マスター" sheetId="17" r:id="rId3"/>
    <sheet name="令和5年(2023年)の祝日" sheetId="20" r:id="rId4"/>
    <sheet name="令和6年(2024年)の祝日" sheetId="21" r:id="rId5"/>
    <sheet name="【PR】クラウドリィのサービス" sheetId="3" r:id="rId6"/>
    <sheet name="【ダウンロード】便利なExcelテンプレート" sheetId="4" r:id="rId7"/>
    <sheet name="【その他】ノウハウ集" sheetId="5" r:id="rId8"/>
  </sheets>
  <definedNames>
    <definedName name="_xlnm.Print_Area" localSheetId="0">YYYY年MM月!$A$1:$AH$15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4" i="22" l="1"/>
  <c r="AC5" i="22" s="1"/>
  <c r="AD4" i="22"/>
  <c r="AD5" i="22" s="1"/>
  <c r="AE4" i="22"/>
  <c r="AE5" i="22" s="1"/>
  <c r="A4" i="22"/>
  <c r="A5" i="22" s="1"/>
  <c r="B4" i="22"/>
  <c r="B5" i="22" s="1"/>
  <c r="C4" i="22"/>
  <c r="C5" i="22" s="1"/>
  <c r="D4" i="22"/>
  <c r="D5" i="22" s="1"/>
  <c r="E4" i="22"/>
  <c r="E5" i="22" s="1"/>
  <c r="F4" i="22"/>
  <c r="F5" i="22" s="1"/>
  <c r="G4" i="22"/>
  <c r="G5" i="22" s="1"/>
  <c r="H4" i="22"/>
  <c r="H5" i="22" s="1"/>
  <c r="I4" i="22"/>
  <c r="I5" i="22" s="1"/>
  <c r="J4" i="22"/>
  <c r="J5" i="22" s="1"/>
  <c r="K4" i="22"/>
  <c r="K5" i="22" s="1"/>
  <c r="L4" i="22"/>
  <c r="L5" i="22" s="1"/>
  <c r="M4" i="22"/>
  <c r="M5" i="22" s="1"/>
  <c r="N4" i="22"/>
  <c r="N5" i="22" s="1"/>
  <c r="O4" i="22"/>
  <c r="O5" i="22" s="1"/>
  <c r="P4" i="22"/>
  <c r="P5" i="22" s="1"/>
  <c r="Q4" i="22"/>
  <c r="Q5" i="22" s="1"/>
  <c r="R4" i="22"/>
  <c r="R5" i="22" s="1"/>
  <c r="S4" i="22"/>
  <c r="S5" i="22" s="1"/>
  <c r="T4" i="22"/>
  <c r="T5" i="22" s="1"/>
  <c r="U4" i="22"/>
  <c r="U5" i="22" s="1"/>
  <c r="V4" i="22"/>
  <c r="V5" i="22" s="1"/>
  <c r="W4" i="22"/>
  <c r="W5" i="22" s="1"/>
  <c r="X4" i="22"/>
  <c r="X5" i="22" s="1"/>
  <c r="Y4" i="22"/>
  <c r="Y5" i="22" s="1"/>
  <c r="Z4" i="22"/>
  <c r="Z5" i="22" s="1"/>
  <c r="AA4" i="22"/>
  <c r="AA5" i="22" s="1"/>
  <c r="AB4" i="22"/>
  <c r="AB5" i="22" s="1"/>
  <c r="A37" i="16"/>
  <c r="A36" i="16"/>
  <c r="A35" i="16"/>
  <c r="A34" i="16"/>
  <c r="A33" i="16"/>
  <c r="A32" i="16"/>
  <c r="A31" i="16"/>
  <c r="A30" i="16"/>
  <c r="A29" i="16"/>
  <c r="A28" i="16"/>
  <c r="A27" i="16"/>
  <c r="A26" i="16"/>
  <c r="A25" i="16"/>
  <c r="A24" i="16"/>
  <c r="A23" i="16"/>
  <c r="A22" i="16"/>
  <c r="A21" i="16"/>
  <c r="A20" i="16"/>
  <c r="A19" i="16"/>
  <c r="A18" i="16"/>
  <c r="A17" i="16"/>
  <c r="A16" i="16"/>
  <c r="A15" i="16"/>
  <c r="A14" i="16"/>
  <c r="A13" i="16"/>
  <c r="A12" i="16"/>
  <c r="A11" i="16"/>
  <c r="A10" i="16"/>
  <c r="A9" i="16"/>
  <c r="A8" i="16"/>
  <c r="A7" i="16"/>
  <c r="B7" i="16" l="1"/>
  <c r="B8" i="16"/>
  <c r="B13" i="16" l="1"/>
  <c r="B14" i="16"/>
  <c r="B9" i="16"/>
  <c r="B15" i="16" l="1"/>
  <c r="B10" i="16"/>
  <c r="B16" i="16" l="1"/>
  <c r="B11" i="16"/>
  <c r="B17" i="16" l="1"/>
  <c r="B12" i="16"/>
  <c r="B18" i="16" l="1"/>
  <c r="B19" i="16" l="1"/>
  <c r="B20" i="16" l="1"/>
  <c r="B21" i="16" l="1"/>
  <c r="B22" i="16" l="1"/>
  <c r="B23" i="16" l="1"/>
  <c r="B24" i="16" l="1"/>
  <c r="B25" i="16" l="1"/>
  <c r="B26" i="16" l="1"/>
  <c r="B27" i="16" l="1"/>
  <c r="B28" i="16" l="1"/>
  <c r="B29" i="16" l="1"/>
  <c r="B30" i="16" l="1"/>
  <c r="B31" i="16" l="1"/>
  <c r="B32" i="16" l="1"/>
  <c r="B33" i="16" l="1"/>
  <c r="B34" i="16" l="1"/>
  <c r="B35" i="16" l="1"/>
  <c r="B37" i="16" l="1"/>
  <c r="B36" i="16"/>
</calcChain>
</file>

<file path=xl/sharedStrings.xml><?xml version="1.0" encoding="utf-8"?>
<sst xmlns="http://schemas.openxmlformats.org/spreadsheetml/2006/main" count="286" uniqueCount="246">
  <si>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</si>
  <si>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</si>
  <si>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</si>
  <si>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</si>
  <si>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</si>
  <si>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</si>
  <si>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</si>
  <si>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</si>
  <si>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</si>
  <si>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</si>
  <si>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</si>
  <si>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</si>
  <si>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</si>
  <si>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</si>
  <si>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</si>
  <si>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</si>
  <si>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</si>
  <si>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</si>
  <si>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</si>
  <si>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</si>
  <si>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</si>
  <si>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</si>
  <si>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</si>
  <si>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</si>
  <si>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</si>
  <si>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</si>
  <si>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</si>
  <si>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</si>
  <si>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</si>
  <si>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</si>
  <si>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</si>
  <si>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</si>
  <si>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</si>
  <si>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</si>
  <si>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</si>
  <si>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</si>
  <si>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</si>
  <si>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</si>
  <si>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</si>
  <si>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</si>
  <si>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</si>
  <si>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</si>
  <si>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</si>
  <si>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</si>
  <si>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</si>
  <si>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</si>
  <si>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</si>
  <si>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</si>
  <si>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</si>
  <si>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</si>
  <si>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</si>
  <si>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</si>
  <si>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</si>
  <si>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</si>
  <si>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</si>
  <si>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</si>
  <si>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</si>
  <si>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</si>
  <si>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</si>
  <si>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</si>
  <si>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</si>
  <si>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</si>
  <si>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</si>
  <si>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</si>
  <si>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</si>
  <si>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</si>
  <si>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</si>
  <si>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</si>
  <si>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</si>
  <si>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</si>
  <si>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</si>
  <si>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</si>
  <si>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</si>
  <si>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</si>
  <si>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</si>
  <si>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</si>
  <si>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</si>
  <si>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</si>
  <si>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</si>
  <si>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</si>
  <si>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</si>
  <si>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</si>
  <si>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</si>
  <si>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</si>
  <si>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</si>
  <si>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</si>
  <si>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</si>
  <si>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</si>
  <si>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</si>
  <si>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</si>
  <si>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</si>
  <si>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</si>
  <si>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</si>
  <si>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</si>
  <si>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</si>
  <si>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</si>
  <si>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</si>
  <si>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</si>
  <si>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</si>
  <si>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</si>
  <si>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</si>
  <si>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</si>
  <si>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</si>
  <si>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</si>
  <si>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</si>
  <si>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</si>
  <si>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</si>
  <si>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</si>
  <si>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</si>
  <si>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</si>
  <si>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</si>
  <si>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</si>
  <si>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</si>
  <si>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</si>
  <si>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</si>
  <si>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</si>
  <si>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</si>
  <si>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</si>
  <si>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</si>
  <si>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</si>
  <si>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</si>
  <si>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</si>
  <si>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</si>
  <si>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</si>
  <si>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</si>
  <si>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</si>
  <si>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</si>
  <si>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</si>
  <si>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</si>
  <si>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</si>
  <si>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</si>
  <si>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</si>
  <si>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</si>
  <si>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</si>
  <si>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</si>
  <si>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</si>
  <si>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</si>
  <si>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</si>
  <si>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</si>
  <si>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</si>
  <si>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</si>
  <si>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</si>
  <si>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</si>
  <si>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</si>
  <si>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</si>
  <si>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</si>
  <si>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</si>
  <si>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</si>
  <si>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</si>
  <si>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</si>
  <si>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</si>
  <si>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</si>
  <si>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</si>
  <si>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</si>
  <si>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</si>
  <si>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</si>
  <si>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</si>
  <si>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</si>
  <si>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</si>
  <si>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</si>
  <si>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</si>
  <si>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</si>
  <si>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</si>
  <si>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</si>
  <si>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</si>
  <si>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</si>
  <si>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</si>
  <si>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</si>
  <si>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</si>
  <si>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</si>
  <si>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</si>
  <si>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</si>
  <si>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</si>
  <si>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</si>
  <si>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</si>
  <si>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</si>
  <si>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</si>
  <si>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</si>
  <si>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</si>
  <si>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</si>
  <si>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</si>
  <si>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</si>
  <si>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</si>
  <si>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</si>
  <si>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</si>
  <si>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</si>
  <si>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</si>
  <si>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</si>
  <si>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</si>
  <si>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</si>
  <si>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</si>
  <si>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</si>
  <si>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</si>
  <si>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</si>
  <si>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</si>
  <si>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</si>
  <si>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</si>
  <si>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</si>
  <si>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</si>
  <si>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</si>
  <si>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</si>
  <si>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</si>
  <si>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</si>
  <si>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</si>
  <si>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</si>
  <si>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</si>
  <si>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</si>
  <si>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</si>
  <si>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</si>
  <si>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</si>
  <si>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</si>
  <si>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</si>
  <si>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</si>
  <si>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</si>
  <si>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</si>
  <si>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</si>
  <si>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</si>
  <si>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</si>
  <si>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</si>
  <si>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</si>
  <si>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</si>
  <si>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</si>
  <si>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</si>
  <si>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</si>
  <si>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</si>
  <si>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</si>
  <si>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</si>
  <si>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</si>
  <si>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日</t>
    <rPh sb="0" eb="1">
      <t>ヒ</t>
    </rPh>
    <phoneticPr fontId="1"/>
  </si>
  <si>
    <t>元日</t>
  </si>
  <si>
    <t>参考）2023年の祝日</t>
    <rPh sb="0" eb="2">
      <t>サンコウ</t>
    </rPh>
    <phoneticPr fontId="6"/>
  </si>
  <si>
    <t>令和5年（2023年）の国民の祝日</t>
    <phoneticPr fontId="6"/>
  </si>
  <si>
    <t>年</t>
    <rPh sb="0" eb="1">
      <t>ネン</t>
    </rPh>
    <phoneticPr fontId="1"/>
  </si>
  <si>
    <t>月</t>
    <rPh sb="0" eb="1">
      <t>ツキ</t>
    </rPh>
    <phoneticPr fontId="1"/>
  </si>
  <si>
    <t>■参考）2024年の祝日</t>
    <rPh sb="1" eb="3">
      <t>サンコウ</t>
    </rPh>
    <phoneticPr fontId="6"/>
  </si>
  <si>
    <t>〇令和6年（2024年）の国民の祝日・休日</t>
  </si>
  <si>
    <t>祝日法第3条第2項による休日</t>
  </si>
  <si>
    <t>月日</t>
    <rPh sb="0" eb="2">
      <t>ガッピ</t>
    </rPh>
    <phoneticPr fontId="1"/>
  </si>
  <si>
    <t>曜日</t>
    <rPh sb="0" eb="2">
      <t>ヨウビ</t>
    </rPh>
    <phoneticPr fontId="1"/>
  </si>
  <si>
    <t>天気</t>
    <rPh sb="0" eb="2">
      <t>テンキ</t>
    </rPh>
    <phoneticPr fontId="1"/>
  </si>
  <si>
    <t>思ったこと</t>
    <rPh sb="0" eb="1">
      <t>オモ</t>
    </rPh>
    <phoneticPr fontId="1"/>
  </si>
  <si>
    <t>月間日記帳</t>
    <rPh sb="0" eb="2">
      <t>ゲッカン</t>
    </rPh>
    <rPh sb="2" eb="5">
      <t>ニッキチョウ</t>
    </rPh>
    <phoneticPr fontId="1"/>
  </si>
  <si>
    <t>月日</t>
    <rPh sb="0" eb="1">
      <t>ゲツ</t>
    </rPh>
    <rPh sb="1" eb="2">
      <t>ヒ</t>
    </rPh>
    <phoneticPr fontId="1"/>
  </si>
  <si>
    <t>組</t>
    <rPh sb="0" eb="1">
      <t>クミ</t>
    </rPh>
    <phoneticPr fontId="1"/>
  </si>
  <si>
    <t>番</t>
    <rPh sb="0" eb="1">
      <t>バン</t>
    </rPh>
    <phoneticPr fontId="1"/>
  </si>
  <si>
    <t>名前</t>
    <rPh sb="0" eb="2">
      <t>ナマエ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</si>
</sst>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yy;@"/>
    <numFmt numFmtId="177" formatCode="m/d;@"/>
    <numFmt numFmtId="182" formatCode="m\_x000a_&quot;月&quot;\_x000a_d\_x000a_&quot;日&quot;"/>
  </numFmts>
  <fonts count="22"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sz val="11"/>
      <color theme="1"/>
      <name val="游ゴシック"/>
      <family val="3"/>
      <charset val="128"/>
      <scheme val="minor"/>
    </font>
    <font>
      <u/>
      <sz val="11"/>
      <color theme="10"/>
      <name val="游ゴシック"/>
      <family val="3"/>
      <charset val="128"/>
      <scheme val="minor"/>
    </font>
    <font>
      <sz val="11"/>
      <name val="游ゴシック"/>
      <family val="3"/>
      <charset val="128"/>
      <scheme val="minor"/>
    </font>
    <font>
      <b/>
      <sz val="11"/>
      <name val="游ゴシック"/>
      <family val="3"/>
      <charset val="128"/>
      <scheme val="minor"/>
    </font>
    <font>
      <b/>
      <sz val="11"/>
      <color theme="6" tint="-0.499984740745262"/>
      <name val="游ゴシック"/>
      <family val="3"/>
      <charset val="128"/>
      <scheme val="minor"/>
    </font>
    <font>
      <sz val="11"/>
      <color rgb="FF333333"/>
      <name val="游ゴシック"/>
      <family val="3"/>
      <charset val="128"/>
      <scheme val="minor"/>
    </font>
    <font>
      <b/>
      <sz val="11"/>
      <color theme="0"/>
      <name val="ＭＳ Ｐゴシック"/>
      <family val="3"/>
      <charset val="128"/>
    </font>
    <font>
      <sz val="11"/>
      <name val="BIZ UD明朝 Medium"/>
      <family val="1"/>
      <charset val="128"/>
    </font>
    <font>
      <u/>
      <sz val="18"/>
      <color theme="4" tint="-0.249977111117893"/>
      <name val="BIZ UDPゴシック"/>
      <family val="3"/>
      <charset val="128"/>
    </font>
    <font>
      <sz val="11"/>
      <color theme="4" tint="-0.249977111117893"/>
      <name val="BIZ UD明朝 Medium"/>
      <family val="1"/>
      <charset val="128"/>
    </font>
    <font>
      <sz val="11"/>
      <color rgb="FF006666"/>
      <name val="BIZ UD明朝 Medium"/>
      <family val="1"/>
      <charset val="128"/>
    </font>
    <font>
      <u/>
      <sz val="14"/>
      <color rgb="FF006666"/>
      <name val="BIZ UDPゴシック"/>
      <family val="3"/>
      <charset val="128"/>
    </font>
  </fonts>
  <fills count="8">
    <fill>
      <patternFill patternType="none"/>
    </fill>
    <fill>
      <patternFill patternType="gray125"/>
    </fill>
    <fill>
      <patternFill patternType="solid">
        <fgColor theme="9" tint="0.79998168889431442"/>
        <bgColor indexed="64"/>
      </patternFill>
    </fill>
    <fill>
      <patternFill patternType="solid">
        <fgColor rgb="FFCCFFCC"/>
        <bgColor indexed="64"/>
      </patternFill>
    </fill>
    <fill>
      <patternFill patternType="solid">
        <fgColor rgb="FFFFFFFF"/>
        <bgColor indexed="64"/>
      </patternFill>
    </fill>
    <fill>
      <patternFill patternType="solid">
        <fgColor rgb="FFF6F8FC"/>
        <bgColor indexed="64"/>
      </patternFill>
    </fill>
    <fill>
      <patternFill patternType="solid">
        <fgColor rgb="FFFF0000"/>
        <bgColor indexed="64"/>
      </patternFill>
    </fill>
    <fill>
      <patternFill patternType="solid">
        <fgColor rgb="FFFFFFCC"/>
        <bgColor indexed="64"/>
      </patternFill>
    </fill>
  </fills>
  <borders count="3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style="medium">
        <color theme="4" tint="-0.24994659260841701"/>
      </bottom>
      <diagonal/>
    </border>
    <border>
      <left style="thin">
        <color theme="4" tint="-0.24994659260841701"/>
      </left>
      <right style="medium">
        <color theme="4" tint="-0.24994659260841701"/>
      </right>
      <top style="thin">
        <color theme="4" tint="-0.24994659260841701"/>
      </top>
      <bottom style="medium">
        <color theme="4" tint="-0.24994659260841701"/>
      </bottom>
      <diagonal/>
    </border>
    <border>
      <left style="medium">
        <color theme="4" tint="-0.24994659260841701"/>
      </left>
      <right style="thin">
        <color theme="4" tint="-0.24994659260841701"/>
      </right>
      <top/>
      <bottom style="thin">
        <color theme="4" tint="-0.24994659260841701"/>
      </bottom>
      <diagonal/>
    </border>
    <border>
      <left style="thin">
        <color theme="4" tint="-0.24994659260841701"/>
      </left>
      <right style="thin">
        <color theme="4" tint="-0.24994659260841701"/>
      </right>
      <top/>
      <bottom style="thin">
        <color theme="4" tint="-0.24994659260841701"/>
      </bottom>
      <diagonal/>
    </border>
    <border>
      <left style="thin">
        <color theme="4" tint="-0.24994659260841701"/>
      </left>
      <right style="medium">
        <color theme="4" tint="-0.24994659260841701"/>
      </right>
      <top/>
      <bottom style="thin">
        <color theme="4" tint="-0.24994659260841701"/>
      </bottom>
      <diagonal/>
    </border>
    <border>
      <left style="medium">
        <color theme="4" tint="-0.24994659260841701"/>
      </left>
      <right style="thin">
        <color theme="4" tint="-0.24994659260841701"/>
      </right>
      <top style="medium">
        <color theme="4" tint="-0.24994659260841701"/>
      </top>
      <bottom style="double">
        <color theme="4" tint="-0.24994659260841701"/>
      </bottom>
      <diagonal/>
    </border>
    <border>
      <left style="thin">
        <color theme="4" tint="-0.24994659260841701"/>
      </left>
      <right style="thin">
        <color theme="4" tint="-0.24994659260841701"/>
      </right>
      <top style="medium">
        <color theme="4" tint="-0.24994659260841701"/>
      </top>
      <bottom style="double">
        <color theme="4" tint="-0.24994659260841701"/>
      </bottom>
      <diagonal/>
    </border>
    <border>
      <left style="thin">
        <color theme="4" tint="-0.24994659260841701"/>
      </left>
      <right style="medium">
        <color theme="4" tint="-0.24994659260841701"/>
      </right>
      <top style="medium">
        <color theme="4" tint="-0.24994659260841701"/>
      </top>
      <bottom style="double">
        <color theme="4" tint="-0.24994659260841701"/>
      </bottom>
      <diagonal/>
    </border>
    <border>
      <left style="medium">
        <color theme="4" tint="-0.24994659260841701"/>
      </left>
      <right style="thin">
        <color theme="4" tint="-0.24994659260841701"/>
      </right>
      <top/>
      <bottom style="medium">
        <color theme="4" tint="-0.24994659260841701"/>
      </bottom>
      <diagonal/>
    </border>
    <border>
      <left style="medium">
        <color rgb="FF006666"/>
      </left>
      <right style="medium">
        <color rgb="FF006666"/>
      </right>
      <top style="medium">
        <color rgb="FF006666"/>
      </top>
      <bottom/>
      <diagonal/>
    </border>
    <border>
      <left style="medium">
        <color rgb="FF006666"/>
      </left>
      <right style="medium">
        <color rgb="FF006666"/>
      </right>
      <top/>
      <bottom style="medium">
        <color rgb="FF006666"/>
      </bottom>
      <diagonal/>
    </border>
    <border>
      <left style="medium">
        <color rgb="FF006666"/>
      </left>
      <right style="medium">
        <color rgb="FF006666"/>
      </right>
      <top/>
      <bottom/>
      <diagonal/>
    </border>
    <border>
      <left style="medium">
        <color rgb="FF006666"/>
      </left>
      <right style="thin">
        <color rgb="FF006666"/>
      </right>
      <top style="medium">
        <color rgb="FF006666"/>
      </top>
      <bottom style="thin">
        <color rgb="FF006666"/>
      </bottom>
      <diagonal/>
    </border>
    <border>
      <left style="thin">
        <color rgb="FF006666"/>
      </left>
      <right style="thin">
        <color rgb="FF006666"/>
      </right>
      <top style="medium">
        <color rgb="FF006666"/>
      </top>
      <bottom style="thin">
        <color rgb="FF006666"/>
      </bottom>
      <diagonal/>
    </border>
    <border>
      <left style="medium">
        <color rgb="FF006666"/>
      </left>
      <right style="thin">
        <color rgb="FF006666"/>
      </right>
      <top style="thin">
        <color rgb="FF006666"/>
      </top>
      <bottom style="thin">
        <color rgb="FF006666"/>
      </bottom>
      <diagonal/>
    </border>
    <border>
      <left style="thin">
        <color rgb="FF006666"/>
      </left>
      <right style="thin">
        <color rgb="FF006666"/>
      </right>
      <top style="thin">
        <color rgb="FF006666"/>
      </top>
      <bottom style="thin">
        <color rgb="FF006666"/>
      </bottom>
      <diagonal/>
    </border>
    <border>
      <left style="medium">
        <color rgb="FF006666"/>
      </left>
      <right style="thin">
        <color rgb="FF006666"/>
      </right>
      <top style="thin">
        <color rgb="FF006666"/>
      </top>
      <bottom style="medium">
        <color rgb="FF006666"/>
      </bottom>
      <diagonal/>
    </border>
    <border>
      <left style="thin">
        <color rgb="FF006666"/>
      </left>
      <right style="thin">
        <color rgb="FF006666"/>
      </right>
      <top style="thin">
        <color rgb="FF006666"/>
      </top>
      <bottom style="medium">
        <color rgb="FF006666"/>
      </bottom>
      <diagonal/>
    </border>
    <border>
      <left style="thin">
        <color rgb="FF006666"/>
      </left>
      <right/>
      <top style="medium">
        <color rgb="FF006666"/>
      </top>
      <bottom style="thin">
        <color rgb="FF006666"/>
      </bottom>
      <diagonal/>
    </border>
    <border>
      <left style="thin">
        <color rgb="FF006666"/>
      </left>
      <right/>
      <top style="thin">
        <color rgb="FF006666"/>
      </top>
      <bottom style="thin">
        <color rgb="FF006666"/>
      </bottom>
      <diagonal/>
    </border>
    <border>
      <left style="thin">
        <color rgb="FF006666"/>
      </left>
      <right/>
      <top style="thin">
        <color rgb="FF006666"/>
      </top>
      <bottom style="medium">
        <color rgb="FF006666"/>
      </bottom>
      <diagonal/>
    </border>
    <border>
      <left style="double">
        <color rgb="FF006666"/>
      </left>
      <right style="medium">
        <color rgb="FF006666"/>
      </right>
      <top style="medium">
        <color rgb="FF006666"/>
      </top>
      <bottom style="thin">
        <color rgb="FF006666"/>
      </bottom>
      <diagonal/>
    </border>
    <border>
      <left style="double">
        <color rgb="FF006666"/>
      </left>
      <right style="medium">
        <color rgb="FF006666"/>
      </right>
      <top style="thin">
        <color rgb="FF006666"/>
      </top>
      <bottom style="thin">
        <color rgb="FF006666"/>
      </bottom>
      <diagonal/>
    </border>
    <border>
      <left style="double">
        <color rgb="FF006666"/>
      </left>
      <right style="medium">
        <color rgb="FF006666"/>
      </right>
      <top style="thin">
        <color rgb="FF006666"/>
      </top>
      <bottom style="medium">
        <color rgb="FF006666"/>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80">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9" fillId="0" borderId="2" xfId="5" applyBorder="1"/>
    <xf numFmtId="0" fontId="3" fillId="0" borderId="0" xfId="6" applyAlignment="1"/>
    <xf numFmtId="0" fontId="0" fillId="0" borderId="2" xfId="0" applyBorder="1" applyAlignment="1">
      <alignment horizontal="center" vertical="center"/>
    </xf>
    <xf numFmtId="14" fontId="0" fillId="0" borderId="2" xfId="0" applyNumberFormat="1" applyBorder="1" applyAlignment="1">
      <alignment horizontal="center" vertical="center"/>
    </xf>
    <xf numFmtId="0" fontId="10" fillId="2" borderId="2" xfId="5" applyFont="1" applyFill="1" applyBorder="1" applyAlignment="1">
      <alignment horizontal="center"/>
    </xf>
    <xf numFmtId="0" fontId="10" fillId="2" borderId="2" xfId="5" applyFont="1" applyFill="1" applyBorder="1"/>
    <xf numFmtId="0" fontId="0" fillId="0" borderId="0" xfId="0" applyAlignment="1">
      <alignment horizontal="center" vertical="center"/>
    </xf>
    <xf numFmtId="0" fontId="10" fillId="0" borderId="0" xfId="5" applyFont="1"/>
    <xf numFmtId="0" fontId="10" fillId="0" borderId="0" xfId="5" applyFont="1" applyAlignment="1">
      <alignment horizontal="center"/>
    </xf>
    <xf numFmtId="0" fontId="11" fillId="0" borderId="0" xfId="6" applyFont="1" applyAlignment="1"/>
    <xf numFmtId="0" fontId="12" fillId="0" borderId="0" xfId="0" applyFont="1">
      <alignment vertical="center"/>
    </xf>
    <xf numFmtId="0" fontId="13" fillId="0" borderId="0" xfId="0" applyFont="1">
      <alignment vertical="center"/>
    </xf>
    <xf numFmtId="0" fontId="13" fillId="3" borderId="3" xfId="0" applyFont="1" applyFill="1" applyBorder="1" applyAlignment="1">
      <alignment horizontal="center" vertical="center" wrapText="1"/>
    </xf>
    <xf numFmtId="56" fontId="12" fillId="4" borderId="1" xfId="0" applyNumberFormat="1" applyFont="1" applyFill="1" applyBorder="1" applyAlignment="1">
      <alignment horizontal="center" vertical="center" wrapText="1"/>
    </xf>
    <xf numFmtId="0" fontId="14" fillId="5" borderId="1" xfId="0" applyFont="1" applyFill="1" applyBorder="1" applyAlignment="1">
      <alignment horizontal="center" vertical="center" wrapText="1"/>
    </xf>
    <xf numFmtId="0" fontId="12" fillId="4" borderId="1" xfId="0" applyFont="1" applyFill="1" applyBorder="1" applyAlignment="1">
      <alignment vertical="center" wrapText="1"/>
    </xf>
    <xf numFmtId="56" fontId="12" fillId="4" borderId="2" xfId="0" applyNumberFormat="1" applyFont="1" applyFill="1" applyBorder="1" applyAlignment="1">
      <alignment horizontal="center" vertical="center" wrapText="1"/>
    </xf>
    <xf numFmtId="0" fontId="14" fillId="5" borderId="2" xfId="0" applyFont="1" applyFill="1" applyBorder="1" applyAlignment="1">
      <alignment horizontal="center" vertical="center" wrapText="1"/>
    </xf>
    <xf numFmtId="0" fontId="12" fillId="4" borderId="2" xfId="0" applyFont="1" applyFill="1" applyBorder="1" applyAlignment="1">
      <alignment vertical="center" wrapText="1"/>
    </xf>
    <xf numFmtId="56" fontId="15" fillId="4" borderId="2" xfId="0" applyNumberFormat="1" applyFont="1" applyFill="1" applyBorder="1" applyAlignment="1">
      <alignment horizontal="center" vertical="center" wrapText="1"/>
    </xf>
    <xf numFmtId="0" fontId="12" fillId="0" borderId="2" xfId="0" applyFont="1" applyBorder="1">
      <alignment vertical="center"/>
    </xf>
    <xf numFmtId="0" fontId="12" fillId="0" borderId="0" xfId="0" applyFont="1" applyAlignment="1">
      <alignment horizontal="center" vertical="center"/>
    </xf>
    <xf numFmtId="0" fontId="0" fillId="0" borderId="1" xfId="0" applyBorder="1" applyAlignment="1">
      <alignment horizontal="center" vertical="center"/>
    </xf>
    <xf numFmtId="0" fontId="16" fillId="6" borderId="3" xfId="0" applyFont="1" applyFill="1" applyBorder="1" applyAlignment="1">
      <alignment horizontal="center" vertical="center"/>
    </xf>
    <xf numFmtId="0" fontId="17" fillId="0" borderId="0" xfId="0" applyFont="1">
      <alignment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177" fontId="17" fillId="0" borderId="8" xfId="0" applyNumberFormat="1" applyFont="1" applyBorder="1" applyAlignment="1">
      <alignment horizontal="center" vertical="center"/>
    </xf>
    <xf numFmtId="0" fontId="17" fillId="0" borderId="9" xfId="0" applyFont="1" applyBorder="1" applyAlignment="1">
      <alignment horizontal="center" vertical="center"/>
    </xf>
    <xf numFmtId="0" fontId="17"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9" fillId="0" borderId="0" xfId="0" applyFont="1">
      <alignment vertical="center"/>
    </xf>
    <xf numFmtId="0" fontId="19" fillId="7" borderId="4" xfId="0" applyFont="1" applyFill="1" applyBorder="1">
      <alignment vertical="center"/>
    </xf>
    <xf numFmtId="0" fontId="19" fillId="0" borderId="0" xfId="0" applyFont="1" applyAlignment="1">
      <alignment horizontal="center" vertical="center"/>
    </xf>
    <xf numFmtId="0" fontId="19" fillId="7" borderId="4" xfId="0" applyFont="1" applyFill="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177" fontId="17" fillId="0" borderId="14" xfId="0" applyNumberFormat="1" applyFont="1" applyBorder="1" applyAlignment="1">
      <alignment horizontal="center" vertical="center"/>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7" fillId="0" borderId="9" xfId="0" applyFont="1" applyBorder="1" applyAlignment="1">
      <alignment horizontal="left" vertical="center"/>
    </xf>
    <xf numFmtId="0" fontId="17" fillId="0" borderId="10" xfId="0" applyFont="1" applyBorder="1" applyAlignment="1">
      <alignment horizontal="left" vertical="center"/>
    </xf>
    <xf numFmtId="0" fontId="18" fillId="0" borderId="0" xfId="0" applyFont="1" applyAlignment="1">
      <alignment horizontal="center" vertical="center"/>
    </xf>
    <xf numFmtId="0" fontId="17" fillId="0" borderId="0" xfId="0" applyFont="1" applyAlignment="1">
      <alignment vertical="center" textRotation="255"/>
    </xf>
    <xf numFmtId="0" fontId="17" fillId="0" borderId="0" xfId="0" applyFont="1" applyAlignment="1">
      <alignment vertical="center" wrapText="1"/>
    </xf>
    <xf numFmtId="0" fontId="20" fillId="0" borderId="15" xfId="0" applyFont="1" applyBorder="1" applyAlignment="1">
      <alignment vertical="center" textRotation="255"/>
    </xf>
    <xf numFmtId="0" fontId="17" fillId="0" borderId="15" xfId="0" applyFont="1" applyBorder="1">
      <alignment vertical="center"/>
    </xf>
    <xf numFmtId="0" fontId="17" fillId="0" borderId="17" xfId="0" applyFont="1" applyBorder="1" applyAlignment="1">
      <alignment vertical="center" textRotation="255"/>
    </xf>
    <xf numFmtId="0" fontId="20" fillId="0" borderId="17" xfId="0" applyFont="1" applyBorder="1" applyAlignment="1">
      <alignment vertical="center" textRotation="255"/>
    </xf>
    <xf numFmtId="0" fontId="20" fillId="0" borderId="16" xfId="0" applyFont="1" applyBorder="1" applyAlignment="1">
      <alignment vertical="center" textRotation="255"/>
    </xf>
    <xf numFmtId="182" fontId="17" fillId="0" borderId="18" xfId="0" applyNumberFormat="1" applyFont="1" applyBorder="1" applyAlignment="1">
      <alignment horizontal="center" vertical="center" wrapText="1" shrinkToFit="1" readingOrder="1"/>
    </xf>
    <xf numFmtId="182" fontId="17" fillId="0" borderId="19" xfId="0" applyNumberFormat="1" applyFont="1" applyBorder="1" applyAlignment="1">
      <alignment horizontal="center" vertical="center" wrapText="1" shrinkToFit="1" readingOrder="1"/>
    </xf>
    <xf numFmtId="0" fontId="17" fillId="0" borderId="20" xfId="0" applyFont="1" applyBorder="1" applyAlignment="1">
      <alignment vertical="center" textRotation="255"/>
    </xf>
    <xf numFmtId="0" fontId="17" fillId="0" borderId="21" xfId="0" applyFont="1" applyBorder="1" applyAlignment="1">
      <alignment vertical="center" textRotation="255"/>
    </xf>
    <xf numFmtId="0" fontId="17" fillId="0" borderId="20" xfId="0" applyFont="1" applyBorder="1" applyAlignment="1">
      <alignment horizontal="center" vertical="top" textRotation="255"/>
    </xf>
    <xf numFmtId="0" fontId="17" fillId="0" borderId="21" xfId="0" applyFont="1" applyBorder="1" applyAlignment="1">
      <alignment horizontal="center" vertical="top" textRotation="255"/>
    </xf>
    <xf numFmtId="0" fontId="17" fillId="0" borderId="22" xfId="0" applyFont="1" applyBorder="1" applyAlignment="1">
      <alignment horizontal="center" vertical="top" textRotation="255"/>
    </xf>
    <xf numFmtId="0" fontId="17" fillId="0" borderId="23" xfId="0" applyFont="1" applyBorder="1" applyAlignment="1">
      <alignment horizontal="center" vertical="top" textRotation="255"/>
    </xf>
    <xf numFmtId="182" fontId="17" fillId="0" borderId="24" xfId="0" applyNumberFormat="1" applyFont="1" applyBorder="1" applyAlignment="1">
      <alignment horizontal="center" vertical="center" wrapText="1" shrinkToFit="1" readingOrder="1"/>
    </xf>
    <xf numFmtId="0" fontId="17" fillId="0" borderId="25" xfId="0" applyFont="1" applyBorder="1" applyAlignment="1">
      <alignment vertical="center" textRotation="255"/>
    </xf>
    <xf numFmtId="0" fontId="17" fillId="0" borderId="25" xfId="0" applyFont="1" applyBorder="1" applyAlignment="1">
      <alignment horizontal="center" vertical="top" textRotation="255"/>
    </xf>
    <xf numFmtId="0" fontId="17" fillId="0" borderId="26" xfId="0" applyFont="1" applyBorder="1" applyAlignment="1">
      <alignment horizontal="center" vertical="top" textRotation="255"/>
    </xf>
    <xf numFmtId="0" fontId="20" fillId="0" borderId="27" xfId="0" applyFont="1" applyBorder="1" applyAlignment="1">
      <alignment horizontal="center" vertical="center" textRotation="255"/>
    </xf>
    <xf numFmtId="0" fontId="20" fillId="0" borderId="28" xfId="0" applyFont="1" applyBorder="1" applyAlignment="1">
      <alignment horizontal="center" vertical="center" textRotation="255"/>
    </xf>
    <xf numFmtId="0" fontId="20" fillId="0" borderId="28" xfId="0" applyFont="1" applyBorder="1" applyAlignment="1">
      <alignment horizontal="center" vertical="center" textRotation="255"/>
    </xf>
    <xf numFmtId="0" fontId="20" fillId="0" borderId="29" xfId="0" applyFont="1" applyBorder="1" applyAlignment="1">
      <alignment horizontal="center" vertical="center" textRotation="255"/>
    </xf>
    <xf numFmtId="0" fontId="17" fillId="0" borderId="16" xfId="0" applyFont="1" applyBorder="1">
      <alignment vertical="center"/>
    </xf>
    <xf numFmtId="0" fontId="21" fillId="0" borderId="0" xfId="0" applyFont="1" applyAlignment="1">
      <alignment horizontal="center" vertical="center"/>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15">
    <dxf>
      <font>
        <color rgb="FF9C0006"/>
      </font>
      <fill>
        <patternFill>
          <bgColor rgb="FFFFC7CE"/>
        </patternFill>
      </fill>
    </dxf>
    <dxf>
      <font>
        <color theme="4" tint="-0.24994659260841701"/>
      </font>
      <fill>
        <patternFill>
          <bgColor theme="8" tint="0.79998168889431442"/>
        </patternFill>
      </fill>
    </dxf>
    <dxf>
      <font>
        <color rgb="FF9C0006"/>
      </font>
      <fill>
        <patternFill>
          <bgColor rgb="FFFFC7CE"/>
        </patternFill>
      </fill>
    </dxf>
    <dxf>
      <font>
        <color rgb="FF9C0006"/>
      </font>
      <fill>
        <patternFill>
          <bgColor rgb="FFFFC7CE"/>
        </patternFill>
      </fill>
    </dxf>
    <dxf>
      <font>
        <color theme="8" tint="-0.499984740745262"/>
      </font>
      <fill>
        <patternFill>
          <bgColor theme="8" tint="0.79998168889431442"/>
        </patternFill>
      </fill>
    </dxf>
    <dxf>
      <font>
        <color rgb="FF9C0006"/>
      </font>
      <fill>
        <patternFill>
          <bgColor rgb="FFFFC7CE"/>
        </patternFill>
      </fill>
    </dxf>
    <dxf>
      <font>
        <color theme="4" tint="-0.24994659260841701"/>
      </font>
      <fill>
        <patternFill>
          <bgColor theme="8"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4" tint="-0.24994659260841701"/>
      </font>
      <fill>
        <patternFill>
          <bgColor theme="8" tint="0.79998168889431442"/>
        </patternFill>
      </fill>
    </dxf>
    <dxf>
      <font>
        <color rgb="FF9C0006"/>
      </font>
      <fill>
        <patternFill>
          <bgColor rgb="FFFFC7CE"/>
        </patternFill>
      </fill>
    </dxf>
    <dxf>
      <font>
        <color rgb="FF9C0006"/>
      </font>
      <fill>
        <patternFill>
          <bgColor rgb="FFFFC7CE"/>
        </patternFill>
      </fill>
    </dxf>
    <dxf>
      <font>
        <color theme="4" tint="-0.24994659260841701"/>
      </font>
      <fill>
        <patternFill>
          <bgColor theme="8" tint="0.79998168889431442"/>
        </patternFill>
      </fill>
    </dxf>
    <dxf>
      <font>
        <color rgb="FF9C0006"/>
      </font>
      <fill>
        <patternFill>
          <bgColor rgb="FFFFC7CE"/>
        </patternFill>
      </fill>
    </dxf>
  </dxfs>
  <tableStyles count="0" defaultTableStyle="TableStyleMedium2" defaultPivotStyle="PivotStyleLight16"/>
  <colors>
    <mruColors>
      <color rgb="FF006666"/>
      <color rgb="FF008000"/>
      <color rgb="FFFFFFCC"/>
      <color rgb="FFFF0000"/>
      <color rgb="FFFFE1FF"/>
      <color rgb="FFFFE5E5"/>
      <color rgb="FFFFCCFF"/>
      <color rgb="FFF7F7F7"/>
      <color rgb="FFF6F8FC"/>
      <color rgb="FFD9F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10ydiary.com/?ref=excel_template"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19B3A-94E8-4DB1-BFA1-DF1EEB6DD3A6}">
  <sheetPr>
    <pageSetUpPr fitToPage="1"/>
  </sheetPr>
  <dimension ref="A1:AN15"/>
  <sheetViews>
    <sheetView showGridLines="0" tabSelected="1" view="pageBreakPreview" zoomScale="130" zoomScaleNormal="115" zoomScaleSheetLayoutView="130" workbookViewId="0">
      <selection activeCell="AJ2" sqref="AJ2"/>
    </sheetView>
  </sheetViews>
  <sheetFormatPr defaultRowHeight="13.5" x14ac:dyDescent="0.15"/>
  <cols>
    <col min="1" max="31" width="3.75" style="56" customWidth="1"/>
    <col min="32" max="32" width="3.75" style="55" customWidth="1"/>
    <col min="33" max="33" width="1" style="31" customWidth="1"/>
    <col min="34" max="35" width="3.875" style="31" customWidth="1"/>
    <col min="36" max="36" width="8" style="31" customWidth="1"/>
    <col min="37" max="38" width="4.25" style="31" customWidth="1"/>
    <col min="39" max="39" width="4" style="31" customWidth="1"/>
    <col min="40" max="40" width="52.5" style="31" customWidth="1"/>
    <col min="41" max="16384" width="9" style="31"/>
  </cols>
  <sheetData>
    <row r="1" spans="1:40" ht="7.5" customHeight="1" x14ac:dyDescent="0.15"/>
    <row r="2" spans="1:40" ht="16.5" x14ac:dyDescent="0.15">
      <c r="A2" s="79" t="s">
        <v>241</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J2" s="40"/>
      <c r="AK2" s="41" t="s">
        <v>232</v>
      </c>
      <c r="AL2" s="42"/>
      <c r="AM2" s="41" t="s">
        <v>233</v>
      </c>
    </row>
    <row r="3" spans="1:40" ht="7.5" customHeight="1" thickBot="1" x14ac:dyDescent="0.2"/>
    <row r="4" spans="1:40" ht="67.5" customHeight="1" x14ac:dyDescent="0.15">
      <c r="A4" s="62" t="str">
        <f>IFERROR(IF(VALUE(TEXT(DATE($AJ$2, $AL$2, 31),"m"))=$AL$2, DATE($AJ$2, $AL$2, 31),""),"")</f>
        <v/>
      </c>
      <c r="B4" s="63" t="str">
        <f>IFERROR(IF(VALUE(TEXT(DATE($AJ$2, $AL$2, 30),"m"))=$AL$2, DATE($AJ$2, $AL$2, 30),""),"")</f>
        <v/>
      </c>
      <c r="C4" s="63" t="str">
        <f>IFERROR(IF(VALUE(TEXT(DATE($AJ$2, $AL$2, 29),"m"))=$AL$2, DATE($AJ$2, $AL$2, 29),""),"")</f>
        <v/>
      </c>
      <c r="D4" s="63" t="str">
        <f>IFERROR(IF(VALUE(TEXT(DATE($AJ$2, $AL$2, 28),"m"))=$AL$2, DATE($AJ$2, $AL$2, 28),""),"")</f>
        <v/>
      </c>
      <c r="E4" s="63" t="str">
        <f>IFERROR(IF(VALUE(TEXT(DATE($AJ$2, $AL$2, 27),"m"))=$AL$2, DATE($AJ$2, $AL$2, 27),""),"")</f>
        <v/>
      </c>
      <c r="F4" s="63" t="str">
        <f>IFERROR(IF(VALUE(TEXT(DATE($AJ$2, $AL$2, 26),"m"))=$AL$2, DATE($AJ$2, $AL$2, 26),""),"")</f>
        <v/>
      </c>
      <c r="G4" s="63" t="str">
        <f>IFERROR(IF(VALUE(TEXT(DATE($AJ$2, $AL$2, 25),"m"))=$AL$2, DATE($AJ$2, $AL$2, 25),""),"")</f>
        <v/>
      </c>
      <c r="H4" s="63" t="str">
        <f>IFERROR(IF(VALUE(TEXT(DATE($AJ$2, $AL$2, 24),"m"))=$AL$2, DATE($AJ$2, $AL$2, 24),""),"")</f>
        <v/>
      </c>
      <c r="I4" s="63" t="str">
        <f>IFERROR(IF(VALUE(TEXT(DATE($AJ$2, $AL$2, 23),"m"))=$AL$2, DATE($AJ$2, $AL$2, 23),""),"")</f>
        <v/>
      </c>
      <c r="J4" s="63" t="str">
        <f>IFERROR(IF(VALUE(TEXT(DATE($AJ$2, $AL$2, 22),"m"))=$AL$2, DATE($AJ$2, $AL$2, 22),""),"")</f>
        <v/>
      </c>
      <c r="K4" s="63" t="str">
        <f>IFERROR(IF(VALUE(TEXT(DATE($AJ$2, $AL$2, 21),"m"))=$AL$2, DATE($AJ$2, $AL$2, 21),""),"")</f>
        <v/>
      </c>
      <c r="L4" s="63" t="str">
        <f>IFERROR(IF(VALUE(TEXT(DATE($AJ$2, $AL$2, 20),"m"))=$AL$2, DATE($AJ$2, $AL$2, 20),""),"")</f>
        <v/>
      </c>
      <c r="M4" s="63" t="str">
        <f>IFERROR(IF(VALUE(TEXT(DATE($AJ$2, $AL$2, 19),"m"))=$AL$2, DATE($AJ$2, $AL$2, 19),""),"")</f>
        <v/>
      </c>
      <c r="N4" s="63" t="str">
        <f>IFERROR(IF(VALUE(TEXT(DATE($AJ$2, $AL$2, 18),"m"))=$AL$2, DATE($AJ$2, $AL$2, 18),""),"")</f>
        <v/>
      </c>
      <c r="O4" s="63" t="str">
        <f>IFERROR(IF(VALUE(TEXT(DATE($AJ$2, $AL$2, 17),"m"))=$AL$2, DATE($AJ$2, $AL$2, 17),""),"")</f>
        <v/>
      </c>
      <c r="P4" s="63" t="str">
        <f>IFERROR(IF(VALUE(TEXT(DATE($AJ$2, $AL$2, 16),"m"))=$AL$2, DATE($AJ$2, $AL$2, 16),""),"")</f>
        <v/>
      </c>
      <c r="Q4" s="63" t="str">
        <f>IFERROR(IF(VALUE(TEXT(DATE($AJ$2, $AL$2, 15),"m"))=$AL$2, DATE($AJ$2, $AL$2, 15),""),"")</f>
        <v/>
      </c>
      <c r="R4" s="63" t="str">
        <f>IFERROR(IF(VALUE(TEXT(DATE($AJ$2, $AL$2, 14),"m"))=$AL$2, DATE($AJ$2, $AL$2, 14),""),"")</f>
        <v/>
      </c>
      <c r="S4" s="63" t="str">
        <f>IFERROR(IF(VALUE(TEXT(DATE($AJ$2, $AL$2, 13),"m"))=$AL$2, DATE($AJ$2, $AL$2, 13),""),"")</f>
        <v/>
      </c>
      <c r="T4" s="63" t="str">
        <f>IFERROR(IF(VALUE(TEXT(DATE($AJ$2, $AL$2, 12),"m"))=$AL$2, DATE($AJ$2, $AL$2, 12),""),"")</f>
        <v/>
      </c>
      <c r="U4" s="63" t="str">
        <f>IFERROR(IF(VALUE(TEXT(DATE($AJ$2, $AL$2, 11),"m"))=$AL$2, DATE($AJ$2, $AL$2, 11),""),"")</f>
        <v/>
      </c>
      <c r="V4" s="63" t="str">
        <f>IFERROR(IF(VALUE(TEXT(DATE($AJ$2, $AL$2, 10),"m"))=$AL$2, DATE($AJ$2, $AL$2, 10),""),"")</f>
        <v/>
      </c>
      <c r="W4" s="63" t="str">
        <f>IFERROR(IF(VALUE(TEXT(DATE($AJ$2, $AL$2, 9),"m"))=$AL$2, DATE($AJ$2, $AL$2, 9),""),"")</f>
        <v/>
      </c>
      <c r="X4" s="63" t="str">
        <f>IFERROR(IF(VALUE(TEXT(DATE($AJ$2, $AL$2, 8),"m"))=$AL$2, DATE($AJ$2, $AL$2, 8),""),"")</f>
        <v/>
      </c>
      <c r="Y4" s="63" t="str">
        <f>IFERROR(IF(VALUE(TEXT(DATE($AJ$2, $AL$2, 7),"m"))=$AL$2, DATE($AJ$2, $AL$2, 7),""),"")</f>
        <v/>
      </c>
      <c r="Z4" s="63" t="str">
        <f>IFERROR(IF(VALUE(TEXT(DATE($AJ$2, $AL$2, 6),"m"))=$AL$2, DATE($AJ$2, $AL$2, 6),""),"")</f>
        <v/>
      </c>
      <c r="AA4" s="63" t="str">
        <f>IFERROR(IF(VALUE(TEXT(DATE($AJ$2, $AL$2, 5),"m"))=$AL$2, DATE($AJ$2, $AL$2, 5),""),"")</f>
        <v/>
      </c>
      <c r="AB4" s="63" t="str">
        <f>IFERROR(IF(VALUE(TEXT(DATE($AJ$2, $AL$2, 4),"m"))=$AL$2, DATE($AJ$2, $AL$2, 4),""),"")</f>
        <v/>
      </c>
      <c r="AC4" s="63" t="str">
        <f>IFERROR(IF(VALUE(TEXT(DATE($AJ$2, $AL$2, 3),"m"))=$AL$2, DATE($AJ$2, $AL$2, 3),""),"")</f>
        <v/>
      </c>
      <c r="AD4" s="63" t="str">
        <f>IFERROR(IF(VALUE(TEXT(DATE($AJ$2, $AL$2, 2),"m"))=$AL$2, DATE($AJ$2, $AL$2, 2),""),"")</f>
        <v/>
      </c>
      <c r="AE4" s="70" t="str">
        <f>IFERROR(IF(VALUE(TEXT(DATE($AJ$2, $AL$2, 1),"m"))=$AL$2, DATE($AJ$2, $AL$2, 1),""),"")</f>
        <v/>
      </c>
      <c r="AF4" s="74" t="s">
        <v>242</v>
      </c>
      <c r="AJ4" s="39"/>
      <c r="AK4" s="39"/>
      <c r="AL4" s="39"/>
      <c r="AM4" s="39"/>
      <c r="AN4" s="39"/>
    </row>
    <row r="5" spans="1:40" ht="24.75" customHeight="1" x14ac:dyDescent="0.15">
      <c r="A5" s="64" t="str">
        <f t="shared" ref="A5:AD5" si="0">TEXT(A4,"AAA")</f>
        <v/>
      </c>
      <c r="B5" s="65" t="str">
        <f t="shared" si="0"/>
        <v/>
      </c>
      <c r="C5" s="65" t="str">
        <f t="shared" si="0"/>
        <v/>
      </c>
      <c r="D5" s="65" t="str">
        <f t="shared" si="0"/>
        <v/>
      </c>
      <c r="E5" s="65" t="str">
        <f t="shared" si="0"/>
        <v/>
      </c>
      <c r="F5" s="65" t="str">
        <f t="shared" si="0"/>
        <v/>
      </c>
      <c r="G5" s="65" t="str">
        <f t="shared" si="0"/>
        <v/>
      </c>
      <c r="H5" s="65" t="str">
        <f t="shared" si="0"/>
        <v/>
      </c>
      <c r="I5" s="65" t="str">
        <f t="shared" si="0"/>
        <v/>
      </c>
      <c r="J5" s="65" t="str">
        <f t="shared" si="0"/>
        <v/>
      </c>
      <c r="K5" s="65" t="str">
        <f t="shared" si="0"/>
        <v/>
      </c>
      <c r="L5" s="65" t="str">
        <f t="shared" si="0"/>
        <v/>
      </c>
      <c r="M5" s="65" t="str">
        <f t="shared" si="0"/>
        <v/>
      </c>
      <c r="N5" s="65" t="str">
        <f t="shared" si="0"/>
        <v/>
      </c>
      <c r="O5" s="65" t="str">
        <f t="shared" si="0"/>
        <v/>
      </c>
      <c r="P5" s="65" t="str">
        <f t="shared" si="0"/>
        <v/>
      </c>
      <c r="Q5" s="65" t="str">
        <f t="shared" si="0"/>
        <v/>
      </c>
      <c r="R5" s="65" t="str">
        <f t="shared" si="0"/>
        <v/>
      </c>
      <c r="S5" s="65" t="str">
        <f t="shared" si="0"/>
        <v/>
      </c>
      <c r="T5" s="65" t="str">
        <f t="shared" si="0"/>
        <v/>
      </c>
      <c r="U5" s="65" t="str">
        <f t="shared" si="0"/>
        <v/>
      </c>
      <c r="V5" s="65" t="str">
        <f t="shared" si="0"/>
        <v/>
      </c>
      <c r="W5" s="65" t="str">
        <f t="shared" si="0"/>
        <v/>
      </c>
      <c r="X5" s="65" t="str">
        <f t="shared" si="0"/>
        <v/>
      </c>
      <c r="Y5" s="65" t="str">
        <f t="shared" si="0"/>
        <v/>
      </c>
      <c r="Z5" s="65" t="str">
        <f t="shared" si="0"/>
        <v/>
      </c>
      <c r="AA5" s="65" t="str">
        <f t="shared" si="0"/>
        <v/>
      </c>
      <c r="AB5" s="65" t="str">
        <f t="shared" si="0"/>
        <v/>
      </c>
      <c r="AC5" s="65" t="str">
        <f t="shared" si="0"/>
        <v/>
      </c>
      <c r="AD5" s="65" t="str">
        <f t="shared" si="0"/>
        <v/>
      </c>
      <c r="AE5" s="71" t="str">
        <f>TEXT(AE4,"AAA")</f>
        <v/>
      </c>
      <c r="AF5" s="75" t="s">
        <v>238</v>
      </c>
      <c r="AN5" s="39"/>
    </row>
    <row r="6" spans="1:40" ht="31.5" customHeight="1" thickBot="1" x14ac:dyDescent="0.2">
      <c r="A6" s="64"/>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71"/>
      <c r="AF6" s="75" t="s">
        <v>239</v>
      </c>
      <c r="AJ6" s="39"/>
      <c r="AK6" s="41"/>
      <c r="AL6" s="41"/>
      <c r="AM6" s="39"/>
      <c r="AN6" s="39"/>
    </row>
    <row r="7" spans="1:40" ht="21.75" customHeight="1" x14ac:dyDescent="0.15">
      <c r="A7" s="66"/>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72"/>
      <c r="AF7" s="76" t="s">
        <v>240</v>
      </c>
      <c r="AH7" s="58"/>
      <c r="AJ7" s="39"/>
      <c r="AK7" s="41"/>
      <c r="AL7" s="41"/>
      <c r="AM7" s="39"/>
      <c r="AN7" s="39"/>
    </row>
    <row r="8" spans="1:40" ht="21.75" customHeight="1" x14ac:dyDescent="0.15">
      <c r="A8" s="66"/>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72"/>
      <c r="AF8" s="76"/>
      <c r="AH8" s="60" t="s">
        <v>232</v>
      </c>
      <c r="AJ8" s="39"/>
      <c r="AK8" s="41"/>
      <c r="AL8" s="41"/>
      <c r="AM8" s="39"/>
      <c r="AN8" s="39"/>
    </row>
    <row r="9" spans="1:40" ht="21.75" customHeight="1" x14ac:dyDescent="0.15">
      <c r="A9" s="66"/>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72"/>
      <c r="AF9" s="76"/>
      <c r="AH9" s="59"/>
      <c r="AJ9" s="39"/>
      <c r="AK9" s="41"/>
      <c r="AL9" s="41"/>
      <c r="AM9" s="39"/>
      <c r="AN9" s="39"/>
    </row>
    <row r="10" spans="1:40" ht="21.75" customHeight="1" x14ac:dyDescent="0.15">
      <c r="A10" s="66"/>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72"/>
      <c r="AF10" s="76"/>
      <c r="AH10" s="60" t="s">
        <v>243</v>
      </c>
      <c r="AJ10" s="39"/>
      <c r="AK10" s="41"/>
      <c r="AL10" s="41"/>
      <c r="AM10" s="39"/>
      <c r="AN10" s="39"/>
    </row>
    <row r="11" spans="1:40" ht="21.75" customHeight="1" x14ac:dyDescent="0.15">
      <c r="A11" s="66"/>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72"/>
      <c r="AF11" s="76"/>
      <c r="AH11" s="59"/>
      <c r="AJ11" s="39"/>
      <c r="AK11" s="41"/>
      <c r="AL11" s="41"/>
      <c r="AM11" s="39"/>
      <c r="AN11" s="39"/>
    </row>
    <row r="12" spans="1:40" ht="21.75" customHeight="1" thickBot="1" x14ac:dyDescent="0.2">
      <c r="A12" s="66"/>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72"/>
      <c r="AF12" s="76"/>
      <c r="AH12" s="61" t="s">
        <v>244</v>
      </c>
      <c r="AJ12" s="39"/>
      <c r="AK12" s="41"/>
      <c r="AL12" s="41"/>
      <c r="AM12" s="39"/>
      <c r="AN12" s="39"/>
    </row>
    <row r="13" spans="1:40" ht="15" customHeight="1" thickBot="1" x14ac:dyDescent="0.2">
      <c r="A13" s="66"/>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72"/>
      <c r="AF13" s="76"/>
      <c r="AJ13" s="39"/>
      <c r="AK13" s="41"/>
      <c r="AL13" s="41"/>
      <c r="AM13" s="39"/>
      <c r="AN13" s="39"/>
    </row>
    <row r="14" spans="1:40" ht="36" customHeight="1" x14ac:dyDescent="0.15">
      <c r="A14" s="66"/>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72"/>
      <c r="AF14" s="76"/>
      <c r="AH14" s="57" t="s">
        <v>245</v>
      </c>
      <c r="AJ14" s="39"/>
      <c r="AK14" s="41"/>
      <c r="AL14" s="41"/>
      <c r="AM14" s="39"/>
      <c r="AN14" s="39"/>
    </row>
    <row r="15" spans="1:40" ht="176.25" customHeight="1" thickBot="1" x14ac:dyDescent="0.2">
      <c r="A15" s="68"/>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73"/>
      <c r="AF15" s="77"/>
      <c r="AH15" s="78"/>
      <c r="AJ15" s="39"/>
      <c r="AK15" s="39"/>
      <c r="AL15" s="39"/>
      <c r="AM15" s="39"/>
      <c r="AN15" s="39"/>
    </row>
  </sheetData>
  <mergeCells count="33">
    <mergeCell ref="Z7:Z15"/>
    <mergeCell ref="AA7:AA15"/>
    <mergeCell ref="AB7:AB15"/>
    <mergeCell ref="AC7:AC15"/>
    <mergeCell ref="AD7:AD15"/>
    <mergeCell ref="A2:AH2"/>
    <mergeCell ref="T7:T15"/>
    <mergeCell ref="U7:U15"/>
    <mergeCell ref="V7:V15"/>
    <mergeCell ref="W7:W15"/>
    <mergeCell ref="X7:X15"/>
    <mergeCell ref="Y7:Y15"/>
    <mergeCell ref="N7:N15"/>
    <mergeCell ref="O7:O15"/>
    <mergeCell ref="P7:P15"/>
    <mergeCell ref="Q7:Q15"/>
    <mergeCell ref="R7:R15"/>
    <mergeCell ref="S7:S15"/>
    <mergeCell ref="H7:H15"/>
    <mergeCell ref="I7:I15"/>
    <mergeCell ref="J7:J15"/>
    <mergeCell ref="K7:K15"/>
    <mergeCell ref="L7:L15"/>
    <mergeCell ref="M7:M15"/>
    <mergeCell ref="AF7:AF15"/>
    <mergeCell ref="AE7:AE15"/>
    <mergeCell ref="A7:A15"/>
    <mergeCell ref="B7:B15"/>
    <mergeCell ref="C7:C15"/>
    <mergeCell ref="D7:D15"/>
    <mergeCell ref="E7:E15"/>
    <mergeCell ref="F7:F15"/>
    <mergeCell ref="G7:G15"/>
  </mergeCells>
  <phoneticPr fontId="1"/>
  <conditionalFormatting sqref="A5:AE5">
    <cfRule type="cellIs" dxfId="4" priority="1" operator="equal">
      <formula>"土"</formula>
    </cfRule>
    <cfRule type="cellIs" dxfId="3" priority="2" operator="equal">
      <formula>"日"</formula>
    </cfRule>
  </conditionalFormatting>
  <printOptions horizontalCentered="1" verticalCentered="1"/>
  <pageMargins left="0.23622047244094491" right="0.23622047244094491" top="0.74803149606299213" bottom="0.74803149606299213" header="0.31496062992125984" footer="0.31496062992125984"/>
  <pageSetup paperSize="9" fitToHeight="0" orientation="landscape" horizontalDpi="0" verticalDpi="0" r:id="rId1"/>
  <colBreaks count="1" manualBreakCount="1">
    <brk id="32"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13840FE9-B930-4069-987B-1DAE851F69F6}">
          <x14:formula1>
            <xm:f>マスター!$C$2:$C$13</xm:f>
          </x14:formula1>
          <xm:sqref>AL2</xm:sqref>
        </x14:dataValidation>
        <x14:dataValidation type="list" allowBlank="1" showInputMessage="1" showErrorMessage="1" xr:uid="{574E931A-29A8-45FC-A0A7-179DD47F4CD1}">
          <x14:formula1>
            <xm:f>マスター!$A$2:$A$12</xm:f>
          </x14:formula1>
          <xm:sqref>AJ2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0AB50-5BC7-44E5-B569-B08097A2F124}">
  <dimension ref="A2:E37"/>
  <sheetViews>
    <sheetView showGridLines="0" zoomScale="130" zoomScaleNormal="130" zoomScaleSheetLayoutView="85" workbookViewId="0">
      <selection sqref="A1:E1048576"/>
    </sheetView>
  </sheetViews>
  <sheetFormatPr defaultRowHeight="13.5" x14ac:dyDescent="0.15"/>
  <cols>
    <col min="1" max="1" width="8" style="31" customWidth="1"/>
    <col min="2" max="3" width="4.25" style="31" customWidth="1"/>
    <col min="4" max="4" width="4" style="31" customWidth="1"/>
    <col min="5" max="5" width="52.5" style="31" customWidth="1"/>
    <col min="6" max="16384" width="9" style="31"/>
  </cols>
  <sheetData>
    <row r="2" spans="1:5" ht="21" x14ac:dyDescent="0.15">
      <c r="A2" s="54" t="s">
        <v>241</v>
      </c>
      <c r="B2" s="54"/>
      <c r="C2" s="54"/>
      <c r="D2" s="54"/>
      <c r="E2" s="54"/>
    </row>
    <row r="3" spans="1:5" ht="12" customHeight="1" x14ac:dyDescent="0.15">
      <c r="A3" s="39"/>
      <c r="B3" s="39"/>
      <c r="C3" s="39"/>
      <c r="D3" s="39"/>
      <c r="E3" s="39"/>
    </row>
    <row r="4" spans="1:5" ht="18" customHeight="1" x14ac:dyDescent="0.15">
      <c r="A4" s="40"/>
      <c r="B4" s="41" t="s">
        <v>232</v>
      </c>
      <c r="C4" s="42"/>
      <c r="D4" s="41" t="s">
        <v>233</v>
      </c>
      <c r="E4" s="39"/>
    </row>
    <row r="5" spans="1:5" ht="11.25" customHeight="1" thickBot="1" x14ac:dyDescent="0.2">
      <c r="A5" s="39"/>
      <c r="B5" s="41"/>
      <c r="C5" s="41"/>
      <c r="D5" s="39"/>
      <c r="E5" s="39"/>
    </row>
    <row r="6" spans="1:5" ht="18" customHeight="1" thickBot="1" x14ac:dyDescent="0.2">
      <c r="A6" s="43" t="s">
        <v>237</v>
      </c>
      <c r="B6" s="44" t="s">
        <v>238</v>
      </c>
      <c r="C6" s="44" t="s">
        <v>239</v>
      </c>
      <c r="D6" s="50" t="s">
        <v>240</v>
      </c>
      <c r="E6" s="51"/>
    </row>
    <row r="7" spans="1:5" ht="18" customHeight="1" thickTop="1" x14ac:dyDescent="0.15">
      <c r="A7" s="34" t="str">
        <f>IFERROR(IF(VALUE(TEXT(DATE($A$4, $C$4, ROW()-6),"m"))=$C$4, DATE($A$4, $C$4, ROW()-6),""),"")</f>
        <v/>
      </c>
      <c r="B7" s="35" t="str">
        <f t="shared" ref="B7:B37" si="0">TEXT(A7,"AAA")</f>
        <v/>
      </c>
      <c r="C7" s="36"/>
      <c r="D7" s="52"/>
      <c r="E7" s="53"/>
    </row>
    <row r="8" spans="1:5" ht="18" customHeight="1" x14ac:dyDescent="0.15">
      <c r="A8" s="34" t="str">
        <f t="shared" ref="A8:A37" si="1">IFERROR(IF(VALUE(TEXT(DATE($A$4, $C$4, ROW()-6),"m"))=$C$4, DATE($A$4, $C$4, ROW()-6),""),"")</f>
        <v/>
      </c>
      <c r="B8" s="32" t="str">
        <f t="shared" si="0"/>
        <v/>
      </c>
      <c r="C8" s="37"/>
      <c r="D8" s="46"/>
      <c r="E8" s="47"/>
    </row>
    <row r="9" spans="1:5" ht="18" customHeight="1" x14ac:dyDescent="0.15">
      <c r="A9" s="34" t="str">
        <f t="shared" si="1"/>
        <v/>
      </c>
      <c r="B9" s="32" t="str">
        <f t="shared" si="0"/>
        <v/>
      </c>
      <c r="C9" s="37"/>
      <c r="D9" s="46"/>
      <c r="E9" s="47"/>
    </row>
    <row r="10" spans="1:5" ht="18" customHeight="1" x14ac:dyDescent="0.15">
      <c r="A10" s="34" t="str">
        <f t="shared" si="1"/>
        <v/>
      </c>
      <c r="B10" s="32" t="str">
        <f t="shared" si="0"/>
        <v/>
      </c>
      <c r="C10" s="37"/>
      <c r="D10" s="46"/>
      <c r="E10" s="47"/>
    </row>
    <row r="11" spans="1:5" ht="18" customHeight="1" x14ac:dyDescent="0.15">
      <c r="A11" s="34" t="str">
        <f t="shared" si="1"/>
        <v/>
      </c>
      <c r="B11" s="32" t="str">
        <f t="shared" si="0"/>
        <v/>
      </c>
      <c r="C11" s="37"/>
      <c r="D11" s="46"/>
      <c r="E11" s="47"/>
    </row>
    <row r="12" spans="1:5" ht="18" customHeight="1" x14ac:dyDescent="0.15">
      <c r="A12" s="34" t="str">
        <f t="shared" si="1"/>
        <v/>
      </c>
      <c r="B12" s="32" t="str">
        <f t="shared" si="0"/>
        <v/>
      </c>
      <c r="C12" s="37"/>
      <c r="D12" s="46"/>
      <c r="E12" s="47"/>
    </row>
    <row r="13" spans="1:5" ht="18" customHeight="1" x14ac:dyDescent="0.15">
      <c r="A13" s="34" t="str">
        <f t="shared" si="1"/>
        <v/>
      </c>
      <c r="B13" s="32" t="str">
        <f t="shared" si="0"/>
        <v/>
      </c>
      <c r="C13" s="37"/>
      <c r="D13" s="46"/>
      <c r="E13" s="47"/>
    </row>
    <row r="14" spans="1:5" ht="18" customHeight="1" x14ac:dyDescent="0.15">
      <c r="A14" s="34" t="str">
        <f t="shared" si="1"/>
        <v/>
      </c>
      <c r="B14" s="32" t="str">
        <f t="shared" si="0"/>
        <v/>
      </c>
      <c r="C14" s="37"/>
      <c r="D14" s="46"/>
      <c r="E14" s="47"/>
    </row>
    <row r="15" spans="1:5" ht="18" customHeight="1" x14ac:dyDescent="0.15">
      <c r="A15" s="34" t="str">
        <f t="shared" si="1"/>
        <v/>
      </c>
      <c r="B15" s="32" t="str">
        <f t="shared" si="0"/>
        <v/>
      </c>
      <c r="C15" s="37"/>
      <c r="D15" s="46"/>
      <c r="E15" s="47"/>
    </row>
    <row r="16" spans="1:5" ht="18" customHeight="1" x14ac:dyDescent="0.15">
      <c r="A16" s="34" t="str">
        <f t="shared" si="1"/>
        <v/>
      </c>
      <c r="B16" s="32" t="str">
        <f t="shared" si="0"/>
        <v/>
      </c>
      <c r="C16" s="37"/>
      <c r="D16" s="46"/>
      <c r="E16" s="47"/>
    </row>
    <row r="17" spans="1:5" ht="18" customHeight="1" x14ac:dyDescent="0.15">
      <c r="A17" s="34" t="str">
        <f t="shared" si="1"/>
        <v/>
      </c>
      <c r="B17" s="32" t="str">
        <f t="shared" si="0"/>
        <v/>
      </c>
      <c r="C17" s="37"/>
      <c r="D17" s="46"/>
      <c r="E17" s="47"/>
    </row>
    <row r="18" spans="1:5" ht="18" customHeight="1" x14ac:dyDescent="0.15">
      <c r="A18" s="34" t="str">
        <f t="shared" si="1"/>
        <v/>
      </c>
      <c r="B18" s="32" t="str">
        <f t="shared" si="0"/>
        <v/>
      </c>
      <c r="C18" s="37"/>
      <c r="D18" s="46"/>
      <c r="E18" s="47"/>
    </row>
    <row r="19" spans="1:5" ht="18" customHeight="1" x14ac:dyDescent="0.15">
      <c r="A19" s="34" t="str">
        <f t="shared" si="1"/>
        <v/>
      </c>
      <c r="B19" s="32" t="str">
        <f t="shared" si="0"/>
        <v/>
      </c>
      <c r="C19" s="37"/>
      <c r="D19" s="46"/>
      <c r="E19" s="47"/>
    </row>
    <row r="20" spans="1:5" ht="18" customHeight="1" x14ac:dyDescent="0.15">
      <c r="A20" s="34" t="str">
        <f t="shared" si="1"/>
        <v/>
      </c>
      <c r="B20" s="32" t="str">
        <f t="shared" si="0"/>
        <v/>
      </c>
      <c r="C20" s="37"/>
      <c r="D20" s="46"/>
      <c r="E20" s="47"/>
    </row>
    <row r="21" spans="1:5" ht="18" customHeight="1" x14ac:dyDescent="0.15">
      <c r="A21" s="34" t="str">
        <f t="shared" si="1"/>
        <v/>
      </c>
      <c r="B21" s="32" t="str">
        <f t="shared" si="0"/>
        <v/>
      </c>
      <c r="C21" s="37"/>
      <c r="D21" s="46"/>
      <c r="E21" s="47"/>
    </row>
    <row r="22" spans="1:5" ht="18" customHeight="1" x14ac:dyDescent="0.15">
      <c r="A22" s="34" t="str">
        <f t="shared" si="1"/>
        <v/>
      </c>
      <c r="B22" s="32" t="str">
        <f t="shared" si="0"/>
        <v/>
      </c>
      <c r="C22" s="37"/>
      <c r="D22" s="46"/>
      <c r="E22" s="47"/>
    </row>
    <row r="23" spans="1:5" ht="18" customHeight="1" x14ac:dyDescent="0.15">
      <c r="A23" s="34" t="str">
        <f t="shared" si="1"/>
        <v/>
      </c>
      <c r="B23" s="32" t="str">
        <f t="shared" si="0"/>
        <v/>
      </c>
      <c r="C23" s="37"/>
      <c r="D23" s="46"/>
      <c r="E23" s="47"/>
    </row>
    <row r="24" spans="1:5" ht="18" customHeight="1" x14ac:dyDescent="0.15">
      <c r="A24" s="34" t="str">
        <f t="shared" si="1"/>
        <v/>
      </c>
      <c r="B24" s="32" t="str">
        <f t="shared" si="0"/>
        <v/>
      </c>
      <c r="C24" s="37"/>
      <c r="D24" s="46"/>
      <c r="E24" s="47"/>
    </row>
    <row r="25" spans="1:5" ht="18" customHeight="1" x14ac:dyDescent="0.15">
      <c r="A25" s="34" t="str">
        <f t="shared" si="1"/>
        <v/>
      </c>
      <c r="B25" s="32" t="str">
        <f t="shared" si="0"/>
        <v/>
      </c>
      <c r="C25" s="37"/>
      <c r="D25" s="46"/>
      <c r="E25" s="47"/>
    </row>
    <row r="26" spans="1:5" ht="18" customHeight="1" x14ac:dyDescent="0.15">
      <c r="A26" s="34" t="str">
        <f t="shared" si="1"/>
        <v/>
      </c>
      <c r="B26" s="32" t="str">
        <f t="shared" si="0"/>
        <v/>
      </c>
      <c r="C26" s="37"/>
      <c r="D26" s="46"/>
      <c r="E26" s="47"/>
    </row>
    <row r="27" spans="1:5" ht="18" customHeight="1" x14ac:dyDescent="0.15">
      <c r="A27" s="34" t="str">
        <f t="shared" si="1"/>
        <v/>
      </c>
      <c r="B27" s="32" t="str">
        <f t="shared" si="0"/>
        <v/>
      </c>
      <c r="C27" s="37"/>
      <c r="D27" s="46"/>
      <c r="E27" s="47"/>
    </row>
    <row r="28" spans="1:5" ht="18" customHeight="1" x14ac:dyDescent="0.15">
      <c r="A28" s="34" t="str">
        <f t="shared" si="1"/>
        <v/>
      </c>
      <c r="B28" s="32" t="str">
        <f t="shared" si="0"/>
        <v/>
      </c>
      <c r="C28" s="37"/>
      <c r="D28" s="46"/>
      <c r="E28" s="47"/>
    </row>
    <row r="29" spans="1:5" ht="18" customHeight="1" x14ac:dyDescent="0.15">
      <c r="A29" s="34" t="str">
        <f t="shared" si="1"/>
        <v/>
      </c>
      <c r="B29" s="32" t="str">
        <f t="shared" si="0"/>
        <v/>
      </c>
      <c r="C29" s="37"/>
      <c r="D29" s="46"/>
      <c r="E29" s="47"/>
    </row>
    <row r="30" spans="1:5" ht="18" customHeight="1" x14ac:dyDescent="0.15">
      <c r="A30" s="34" t="str">
        <f t="shared" si="1"/>
        <v/>
      </c>
      <c r="B30" s="32" t="str">
        <f t="shared" si="0"/>
        <v/>
      </c>
      <c r="C30" s="37"/>
      <c r="D30" s="46"/>
      <c r="E30" s="47"/>
    </row>
    <row r="31" spans="1:5" ht="18" customHeight="1" x14ac:dyDescent="0.15">
      <c r="A31" s="34" t="str">
        <f t="shared" si="1"/>
        <v/>
      </c>
      <c r="B31" s="32" t="str">
        <f t="shared" si="0"/>
        <v/>
      </c>
      <c r="C31" s="37"/>
      <c r="D31" s="46"/>
      <c r="E31" s="47"/>
    </row>
    <row r="32" spans="1:5" ht="18" customHeight="1" x14ac:dyDescent="0.15">
      <c r="A32" s="34" t="str">
        <f t="shared" si="1"/>
        <v/>
      </c>
      <c r="B32" s="32" t="str">
        <f t="shared" si="0"/>
        <v/>
      </c>
      <c r="C32" s="37"/>
      <c r="D32" s="46"/>
      <c r="E32" s="47"/>
    </row>
    <row r="33" spans="1:5" ht="18" customHeight="1" x14ac:dyDescent="0.15">
      <c r="A33" s="34" t="str">
        <f t="shared" si="1"/>
        <v/>
      </c>
      <c r="B33" s="32" t="str">
        <f t="shared" si="0"/>
        <v/>
      </c>
      <c r="C33" s="37"/>
      <c r="D33" s="46"/>
      <c r="E33" s="47"/>
    </row>
    <row r="34" spans="1:5" ht="18" customHeight="1" x14ac:dyDescent="0.15">
      <c r="A34" s="34" t="str">
        <f t="shared" si="1"/>
        <v/>
      </c>
      <c r="B34" s="32" t="str">
        <f t="shared" si="0"/>
        <v/>
      </c>
      <c r="C34" s="37"/>
      <c r="D34" s="46"/>
      <c r="E34" s="47"/>
    </row>
    <row r="35" spans="1:5" ht="18" customHeight="1" x14ac:dyDescent="0.15">
      <c r="A35" s="34" t="str">
        <f t="shared" si="1"/>
        <v/>
      </c>
      <c r="B35" s="32" t="str">
        <f t="shared" si="0"/>
        <v/>
      </c>
      <c r="C35" s="37"/>
      <c r="D35" s="46"/>
      <c r="E35" s="47"/>
    </row>
    <row r="36" spans="1:5" ht="18" customHeight="1" x14ac:dyDescent="0.15">
      <c r="A36" s="34" t="str">
        <f t="shared" si="1"/>
        <v/>
      </c>
      <c r="B36" s="32" t="str">
        <f t="shared" si="0"/>
        <v/>
      </c>
      <c r="C36" s="37"/>
      <c r="D36" s="46"/>
      <c r="E36" s="47"/>
    </row>
    <row r="37" spans="1:5" ht="18" customHeight="1" thickBot="1" x14ac:dyDescent="0.2">
      <c r="A37" s="45" t="str">
        <f t="shared" si="1"/>
        <v/>
      </c>
      <c r="B37" s="33" t="str">
        <f t="shared" si="0"/>
        <v/>
      </c>
      <c r="C37" s="38"/>
      <c r="D37" s="48"/>
      <c r="E37" s="49"/>
    </row>
  </sheetData>
  <mergeCells count="33">
    <mergeCell ref="D24:E24"/>
    <mergeCell ref="D18:E18"/>
    <mergeCell ref="A2:E2"/>
    <mergeCell ref="D34:E34"/>
    <mergeCell ref="D35:E35"/>
    <mergeCell ref="D26:E26"/>
    <mergeCell ref="D27:E27"/>
    <mergeCell ref="D28:E28"/>
    <mergeCell ref="D29:E29"/>
    <mergeCell ref="D30:E30"/>
    <mergeCell ref="D20:E20"/>
    <mergeCell ref="D21:E21"/>
    <mergeCell ref="D31:E31"/>
    <mergeCell ref="D32:E32"/>
    <mergeCell ref="D33:E33"/>
    <mergeCell ref="D22:E22"/>
    <mergeCell ref="D23:E23"/>
    <mergeCell ref="D19:E19"/>
    <mergeCell ref="D25:E25"/>
    <mergeCell ref="D36:E36"/>
    <mergeCell ref="D37:E37"/>
    <mergeCell ref="D6:E6"/>
    <mergeCell ref="D8:E8"/>
    <mergeCell ref="D7:E7"/>
    <mergeCell ref="D9:E9"/>
    <mergeCell ref="D10:E10"/>
    <mergeCell ref="D11:E11"/>
    <mergeCell ref="D12:E12"/>
    <mergeCell ref="D13:E13"/>
    <mergeCell ref="D14:E14"/>
    <mergeCell ref="D15:E15"/>
    <mergeCell ref="D16:E16"/>
    <mergeCell ref="D17:E17"/>
  </mergeCells>
  <phoneticPr fontId="1"/>
  <conditionalFormatting sqref="B7:B37">
    <cfRule type="cellIs" dxfId="2" priority="1" operator="equal">
      <formula>"日"</formula>
    </cfRule>
    <cfRule type="cellIs" dxfId="1" priority="2" operator="equal">
      <formula>"土"</formula>
    </cfRule>
    <cfRule type="cellIs" dxfId="0" priority="3" operator="equal">
      <formula>"土"</formula>
    </cfRule>
  </conditionalFormatting>
  <printOptions horizontalCentered="1"/>
  <pageMargins left="0.70866141732283472" right="0.70866141732283472" top="0.74803149606299213" bottom="0.74803149606299213" header="0.31496062992125984" footer="0.31496062992125984"/>
  <pageSetup paperSize="9" scale="120" orientation="portrait" horizontalDpi="0"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D9C59956-D89F-4B9B-8B81-927F0377DC4E}">
          <x14:formula1>
            <xm:f>マスター!$A$2:$A$12</xm:f>
          </x14:formula1>
          <xm:sqref>A4</xm:sqref>
        </x14:dataValidation>
        <x14:dataValidation type="list" allowBlank="1" showInputMessage="1" showErrorMessage="1" xr:uid="{7724223D-E247-4629-A4AD-6C3FBB561F61}">
          <x14:formula1>
            <xm:f>マスター!$C$2:$C$13</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F2F1F-FCC7-4AD6-ACF5-9C12815628CC}">
  <dimension ref="A1:E32"/>
  <sheetViews>
    <sheetView showGridLines="0" workbookViewId="0">
      <selection activeCell="F7" sqref="F7"/>
    </sheetView>
  </sheetViews>
  <sheetFormatPr defaultRowHeight="13.5" x14ac:dyDescent="0.15"/>
  <cols>
    <col min="1" max="1" width="9.5" style="13" customWidth="1"/>
    <col min="2" max="2" width="2.125" customWidth="1"/>
    <col min="3" max="3" width="9.5" style="13" customWidth="1"/>
    <col min="4" max="4" width="2.125" customWidth="1"/>
    <col min="5" max="5" width="9.5" style="13" customWidth="1"/>
  </cols>
  <sheetData>
    <row r="1" spans="1:5" ht="14.25" thickBot="1" x14ac:dyDescent="0.2">
      <c r="A1" s="30" t="s">
        <v>232</v>
      </c>
      <c r="C1" s="30" t="s">
        <v>233</v>
      </c>
      <c r="E1" s="30" t="s">
        <v>228</v>
      </c>
    </row>
    <row r="2" spans="1:5" ht="14.25" thickTop="1" x14ac:dyDescent="0.15">
      <c r="A2" s="29">
        <v>2023</v>
      </c>
      <c r="C2" s="29">
        <v>1</v>
      </c>
      <c r="E2" s="29">
        <v>1</v>
      </c>
    </row>
    <row r="3" spans="1:5" x14ac:dyDescent="0.15">
      <c r="A3" s="9">
        <v>2024</v>
      </c>
      <c r="C3" s="9">
        <v>2</v>
      </c>
      <c r="E3" s="9">
        <v>2</v>
      </c>
    </row>
    <row r="4" spans="1:5" x14ac:dyDescent="0.15">
      <c r="A4" s="9">
        <v>2025</v>
      </c>
      <c r="C4" s="9">
        <v>3</v>
      </c>
      <c r="E4" s="9">
        <v>3</v>
      </c>
    </row>
    <row r="5" spans="1:5" x14ac:dyDescent="0.15">
      <c r="A5" s="9">
        <v>2026</v>
      </c>
      <c r="C5" s="9">
        <v>4</v>
      </c>
      <c r="E5" s="9">
        <v>4</v>
      </c>
    </row>
    <row r="6" spans="1:5" x14ac:dyDescent="0.15">
      <c r="A6" s="9">
        <v>2027</v>
      </c>
      <c r="C6" s="9">
        <v>5</v>
      </c>
      <c r="E6" s="9">
        <v>5</v>
      </c>
    </row>
    <row r="7" spans="1:5" x14ac:dyDescent="0.15">
      <c r="A7" s="9">
        <v>2028</v>
      </c>
      <c r="C7" s="9">
        <v>6</v>
      </c>
      <c r="E7" s="9">
        <v>6</v>
      </c>
    </row>
    <row r="8" spans="1:5" x14ac:dyDescent="0.15">
      <c r="A8" s="9">
        <v>2029</v>
      </c>
      <c r="C8" s="9">
        <v>7</v>
      </c>
      <c r="E8" s="9">
        <v>7</v>
      </c>
    </row>
    <row r="9" spans="1:5" x14ac:dyDescent="0.15">
      <c r="A9" s="9">
        <v>2030</v>
      </c>
      <c r="C9" s="9">
        <v>8</v>
      </c>
      <c r="E9" s="9">
        <v>8</v>
      </c>
    </row>
    <row r="10" spans="1:5" x14ac:dyDescent="0.15">
      <c r="A10" s="9">
        <v>2031</v>
      </c>
      <c r="C10" s="9">
        <v>9</v>
      </c>
      <c r="E10" s="9">
        <v>9</v>
      </c>
    </row>
    <row r="11" spans="1:5" x14ac:dyDescent="0.15">
      <c r="A11" s="9">
        <v>2032</v>
      </c>
      <c r="C11" s="9">
        <v>10</v>
      </c>
      <c r="E11" s="9">
        <v>10</v>
      </c>
    </row>
    <row r="12" spans="1:5" x14ac:dyDescent="0.15">
      <c r="A12" s="9">
        <v>2033</v>
      </c>
      <c r="C12" s="9">
        <v>11</v>
      </c>
      <c r="E12" s="9">
        <v>11</v>
      </c>
    </row>
    <row r="13" spans="1:5" x14ac:dyDescent="0.15">
      <c r="C13" s="9">
        <v>12</v>
      </c>
      <c r="E13" s="9">
        <v>12</v>
      </c>
    </row>
    <row r="14" spans="1:5" x14ac:dyDescent="0.15">
      <c r="E14" s="9">
        <v>13</v>
      </c>
    </row>
    <row r="15" spans="1:5" x14ac:dyDescent="0.15">
      <c r="E15" s="9">
        <v>14</v>
      </c>
    </row>
    <row r="16" spans="1:5" x14ac:dyDescent="0.15">
      <c r="E16" s="9">
        <v>15</v>
      </c>
    </row>
    <row r="17" spans="5:5" x14ac:dyDescent="0.15">
      <c r="E17" s="9">
        <v>16</v>
      </c>
    </row>
    <row r="18" spans="5:5" x14ac:dyDescent="0.15">
      <c r="E18" s="9">
        <v>17</v>
      </c>
    </row>
    <row r="19" spans="5:5" x14ac:dyDescent="0.15">
      <c r="E19" s="9">
        <v>18</v>
      </c>
    </row>
    <row r="20" spans="5:5" x14ac:dyDescent="0.15">
      <c r="E20" s="9">
        <v>19</v>
      </c>
    </row>
    <row r="21" spans="5:5" x14ac:dyDescent="0.15">
      <c r="E21" s="9">
        <v>20</v>
      </c>
    </row>
    <row r="22" spans="5:5" x14ac:dyDescent="0.15">
      <c r="E22" s="9">
        <v>21</v>
      </c>
    </row>
    <row r="23" spans="5:5" x14ac:dyDescent="0.15">
      <c r="E23" s="9">
        <v>22</v>
      </c>
    </row>
    <row r="24" spans="5:5" x14ac:dyDescent="0.15">
      <c r="E24" s="9">
        <v>23</v>
      </c>
    </row>
    <row r="25" spans="5:5" x14ac:dyDescent="0.15">
      <c r="E25" s="9">
        <v>24</v>
      </c>
    </row>
    <row r="26" spans="5:5" x14ac:dyDescent="0.15">
      <c r="E26" s="9">
        <v>25</v>
      </c>
    </row>
    <row r="27" spans="5:5" x14ac:dyDescent="0.15">
      <c r="E27" s="9">
        <v>26</v>
      </c>
    </row>
    <row r="28" spans="5:5" x14ac:dyDescent="0.15">
      <c r="E28" s="9">
        <v>27</v>
      </c>
    </row>
    <row r="29" spans="5:5" x14ac:dyDescent="0.15">
      <c r="E29" s="9">
        <v>28</v>
      </c>
    </row>
    <row r="30" spans="5:5" x14ac:dyDescent="0.15">
      <c r="E30" s="9">
        <v>29</v>
      </c>
    </row>
    <row r="31" spans="5:5" x14ac:dyDescent="0.15">
      <c r="E31" s="9">
        <v>30</v>
      </c>
    </row>
    <row r="32" spans="5:5" x14ac:dyDescent="0.15">
      <c r="E32" s="9">
        <v>31</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DF3C8-536B-44F8-85CE-94C2099F801D}">
  <dimension ref="A1:E22"/>
  <sheetViews>
    <sheetView showGridLines="0" workbookViewId="0"/>
  </sheetViews>
  <sheetFormatPr defaultRowHeight="18.75" x14ac:dyDescent="0.4"/>
  <cols>
    <col min="1" max="1" width="2.875" style="5" customWidth="1"/>
    <col min="2" max="2" width="9" style="5"/>
    <col min="3" max="4" width="13.25" style="5" customWidth="1"/>
    <col min="5" max="5" width="27.75" style="5" customWidth="1"/>
    <col min="6" max="16384" width="9" style="5"/>
  </cols>
  <sheetData>
    <row r="1" spans="1:5" x14ac:dyDescent="0.4">
      <c r="A1" s="5" t="s">
        <v>230</v>
      </c>
    </row>
    <row r="2" spans="1:5" x14ac:dyDescent="0.4">
      <c r="B2" s="5" t="s">
        <v>207</v>
      </c>
    </row>
    <row r="3" spans="1:5" x14ac:dyDescent="0.4">
      <c r="B3" s="8" t="s">
        <v>208</v>
      </c>
    </row>
    <row r="4" spans="1:5" x14ac:dyDescent="0.4">
      <c r="B4" s="5" t="s">
        <v>231</v>
      </c>
    </row>
    <row r="5" spans="1:5" x14ac:dyDescent="0.4">
      <c r="C5" s="11" t="s">
        <v>210</v>
      </c>
      <c r="D5" s="11" t="s">
        <v>209</v>
      </c>
      <c r="E5" s="12" t="s">
        <v>211</v>
      </c>
    </row>
    <row r="6" spans="1:5" x14ac:dyDescent="0.4">
      <c r="C6" s="10">
        <v>44927</v>
      </c>
      <c r="D6" s="9" t="s">
        <v>229</v>
      </c>
      <c r="E6" s="7"/>
    </row>
    <row r="7" spans="1:5" x14ac:dyDescent="0.4">
      <c r="C7" s="10">
        <v>44928</v>
      </c>
      <c r="D7" s="9" t="s">
        <v>212</v>
      </c>
      <c r="E7" s="7"/>
    </row>
    <row r="8" spans="1:5" x14ac:dyDescent="0.4">
      <c r="C8" s="10">
        <v>44935</v>
      </c>
      <c r="D8" s="9" t="s">
        <v>213</v>
      </c>
      <c r="E8" s="7"/>
    </row>
    <row r="9" spans="1:5" x14ac:dyDescent="0.4">
      <c r="C9" s="10">
        <v>44968</v>
      </c>
      <c r="D9" s="9" t="s">
        <v>214</v>
      </c>
      <c r="E9" s="7"/>
    </row>
    <row r="10" spans="1:5" x14ac:dyDescent="0.4">
      <c r="C10" s="10">
        <v>44980</v>
      </c>
      <c r="D10" s="9" t="s">
        <v>215</v>
      </c>
      <c r="E10" s="7"/>
    </row>
    <row r="11" spans="1:5" x14ac:dyDescent="0.4">
      <c r="C11" s="10">
        <v>45006</v>
      </c>
      <c r="D11" s="9" t="s">
        <v>216</v>
      </c>
      <c r="E11" s="7"/>
    </row>
    <row r="12" spans="1:5" x14ac:dyDescent="0.4">
      <c r="C12" s="10">
        <v>45045</v>
      </c>
      <c r="D12" s="9" t="s">
        <v>217</v>
      </c>
      <c r="E12" s="7"/>
    </row>
    <row r="13" spans="1:5" x14ac:dyDescent="0.4">
      <c r="C13" s="10">
        <v>45049</v>
      </c>
      <c r="D13" s="9" t="s">
        <v>218</v>
      </c>
      <c r="E13" s="7"/>
    </row>
    <row r="14" spans="1:5" x14ac:dyDescent="0.4">
      <c r="C14" s="10">
        <v>45050</v>
      </c>
      <c r="D14" s="9" t="s">
        <v>219</v>
      </c>
      <c r="E14" s="7"/>
    </row>
    <row r="15" spans="1:5" x14ac:dyDescent="0.4">
      <c r="C15" s="10">
        <v>45051</v>
      </c>
      <c r="D15" s="9" t="s">
        <v>220</v>
      </c>
      <c r="E15" s="7"/>
    </row>
    <row r="16" spans="1:5" x14ac:dyDescent="0.4">
      <c r="C16" s="10">
        <v>45124</v>
      </c>
      <c r="D16" s="9" t="s">
        <v>221</v>
      </c>
      <c r="E16" s="7"/>
    </row>
    <row r="17" spans="3:5" x14ac:dyDescent="0.4">
      <c r="C17" s="10">
        <v>45149</v>
      </c>
      <c r="D17" s="9" t="s">
        <v>222</v>
      </c>
      <c r="E17" s="7"/>
    </row>
    <row r="18" spans="3:5" x14ac:dyDescent="0.4">
      <c r="C18" s="10">
        <v>45187</v>
      </c>
      <c r="D18" s="9" t="s">
        <v>223</v>
      </c>
      <c r="E18" s="7"/>
    </row>
    <row r="19" spans="3:5" x14ac:dyDescent="0.4">
      <c r="C19" s="10">
        <v>45192</v>
      </c>
      <c r="D19" s="9" t="s">
        <v>224</v>
      </c>
      <c r="E19" s="7"/>
    </row>
    <row r="20" spans="3:5" x14ac:dyDescent="0.4">
      <c r="C20" s="10">
        <v>45208</v>
      </c>
      <c r="D20" s="9" t="s">
        <v>225</v>
      </c>
      <c r="E20" s="7"/>
    </row>
    <row r="21" spans="3:5" x14ac:dyDescent="0.4">
      <c r="C21" s="10">
        <v>45233</v>
      </c>
      <c r="D21" s="9" t="s">
        <v>226</v>
      </c>
      <c r="E21" s="7"/>
    </row>
    <row r="22" spans="3:5" x14ac:dyDescent="0.4">
      <c r="C22" s="10">
        <v>45253</v>
      </c>
      <c r="D22" s="9" t="s">
        <v>227</v>
      </c>
      <c r="E22" s="7"/>
    </row>
  </sheetData>
  <phoneticPr fontId="1"/>
  <hyperlinks>
    <hyperlink ref="B3" r:id="rId1" xr:uid="{8044157C-6892-43DB-981A-17546F1ADDD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5DDCC-81E5-402E-AA5D-BE12219E6AFE}">
  <dimension ref="A1:E26"/>
  <sheetViews>
    <sheetView showGridLines="0" workbookViewId="0"/>
  </sheetViews>
  <sheetFormatPr defaultRowHeight="18.75" x14ac:dyDescent="0.4"/>
  <cols>
    <col min="1" max="2" width="3.75" style="17" customWidth="1"/>
    <col min="3" max="3" width="18.75" style="28" customWidth="1"/>
    <col min="4" max="4" width="18.75" style="14" customWidth="1"/>
    <col min="5" max="5" width="39.5" style="17" customWidth="1"/>
    <col min="6" max="16384" width="9" style="17"/>
  </cols>
  <sheetData>
    <row r="1" spans="1:5" s="14" customFormat="1" x14ac:dyDescent="0.4">
      <c r="A1" s="14" t="s">
        <v>234</v>
      </c>
      <c r="C1" s="15"/>
    </row>
    <row r="2" spans="1:5" s="14" customFormat="1" x14ac:dyDescent="0.4">
      <c r="B2" s="14" t="s">
        <v>207</v>
      </c>
      <c r="C2" s="15"/>
    </row>
    <row r="3" spans="1:5" s="14" customFormat="1" x14ac:dyDescent="0.4">
      <c r="B3" s="16" t="s">
        <v>208</v>
      </c>
      <c r="C3" s="15"/>
    </row>
    <row r="4" spans="1:5" x14ac:dyDescent="0.4">
      <c r="C4" s="18" t="s">
        <v>235</v>
      </c>
    </row>
    <row r="5" spans="1:5" ht="19.5" thickBot="1" x14ac:dyDescent="0.2">
      <c r="C5" s="19" t="s">
        <v>210</v>
      </c>
      <c r="D5" s="19" t="s">
        <v>209</v>
      </c>
      <c r="E5" s="19" t="s">
        <v>211</v>
      </c>
    </row>
    <row r="6" spans="1:5" ht="19.5" thickTop="1" x14ac:dyDescent="0.15">
      <c r="C6" s="20">
        <v>45292</v>
      </c>
      <c r="D6" s="21" t="s">
        <v>229</v>
      </c>
      <c r="E6" s="22"/>
    </row>
    <row r="7" spans="1:5" x14ac:dyDescent="0.15">
      <c r="C7" s="23">
        <v>45299</v>
      </c>
      <c r="D7" s="24" t="s">
        <v>213</v>
      </c>
      <c r="E7" s="25"/>
    </row>
    <row r="8" spans="1:5" x14ac:dyDescent="0.15">
      <c r="C8" s="23">
        <v>45333</v>
      </c>
      <c r="D8" s="24" t="s">
        <v>214</v>
      </c>
      <c r="E8" s="25"/>
    </row>
    <row r="9" spans="1:5" x14ac:dyDescent="0.15">
      <c r="C9" s="23">
        <v>45334</v>
      </c>
      <c r="D9" s="24" t="s">
        <v>212</v>
      </c>
      <c r="E9" s="25" t="s">
        <v>236</v>
      </c>
    </row>
    <row r="10" spans="1:5" x14ac:dyDescent="0.15">
      <c r="C10" s="23">
        <v>45345</v>
      </c>
      <c r="D10" s="24" t="s">
        <v>215</v>
      </c>
      <c r="E10" s="25"/>
    </row>
    <row r="11" spans="1:5" x14ac:dyDescent="0.15">
      <c r="C11" s="23">
        <v>45371</v>
      </c>
      <c r="D11" s="24" t="s">
        <v>216</v>
      </c>
      <c r="E11" s="25"/>
    </row>
    <row r="12" spans="1:5" x14ac:dyDescent="0.15">
      <c r="C12" s="23">
        <v>45411</v>
      </c>
      <c r="D12" s="24" t="s">
        <v>217</v>
      </c>
      <c r="E12" s="25"/>
    </row>
    <row r="13" spans="1:5" x14ac:dyDescent="0.15">
      <c r="C13" s="23">
        <v>45415</v>
      </c>
      <c r="D13" s="24" t="s">
        <v>218</v>
      </c>
      <c r="E13" s="25"/>
    </row>
    <row r="14" spans="1:5" x14ac:dyDescent="0.15">
      <c r="C14" s="23">
        <v>45416</v>
      </c>
      <c r="D14" s="24" t="s">
        <v>219</v>
      </c>
      <c r="E14" s="25"/>
    </row>
    <row r="15" spans="1:5" x14ac:dyDescent="0.15">
      <c r="C15" s="23">
        <v>45417</v>
      </c>
      <c r="D15" s="24" t="s">
        <v>220</v>
      </c>
      <c r="E15" s="25"/>
    </row>
    <row r="16" spans="1:5" x14ac:dyDescent="0.15">
      <c r="C16" s="23">
        <v>45418</v>
      </c>
      <c r="D16" s="24" t="s">
        <v>212</v>
      </c>
      <c r="E16" s="25" t="s">
        <v>236</v>
      </c>
    </row>
    <row r="17" spans="3:5" x14ac:dyDescent="0.15">
      <c r="C17" s="23">
        <v>45488</v>
      </c>
      <c r="D17" s="24" t="s">
        <v>221</v>
      </c>
      <c r="E17" s="25"/>
    </row>
    <row r="18" spans="3:5" x14ac:dyDescent="0.15">
      <c r="C18" s="23">
        <v>45515</v>
      </c>
      <c r="D18" s="24" t="s">
        <v>222</v>
      </c>
      <c r="E18" s="25"/>
    </row>
    <row r="19" spans="3:5" x14ac:dyDescent="0.15">
      <c r="C19" s="23">
        <v>45516</v>
      </c>
      <c r="D19" s="24" t="s">
        <v>212</v>
      </c>
      <c r="E19" s="25" t="s">
        <v>236</v>
      </c>
    </row>
    <row r="20" spans="3:5" x14ac:dyDescent="0.15">
      <c r="C20" s="23">
        <v>45551</v>
      </c>
      <c r="D20" s="24" t="s">
        <v>223</v>
      </c>
      <c r="E20" s="25"/>
    </row>
    <row r="21" spans="3:5" x14ac:dyDescent="0.15">
      <c r="C21" s="23">
        <v>45557</v>
      </c>
      <c r="D21" s="24" t="s">
        <v>224</v>
      </c>
      <c r="E21" s="25"/>
    </row>
    <row r="22" spans="3:5" x14ac:dyDescent="0.15">
      <c r="C22" s="23">
        <v>45558</v>
      </c>
      <c r="D22" s="24" t="s">
        <v>212</v>
      </c>
      <c r="E22" s="25" t="s">
        <v>236</v>
      </c>
    </row>
    <row r="23" spans="3:5" x14ac:dyDescent="0.15">
      <c r="C23" s="23">
        <v>45579</v>
      </c>
      <c r="D23" s="24" t="s">
        <v>225</v>
      </c>
      <c r="E23" s="25"/>
    </row>
    <row r="24" spans="3:5" x14ac:dyDescent="0.15">
      <c r="C24" s="23">
        <v>45599</v>
      </c>
      <c r="D24" s="24" t="s">
        <v>226</v>
      </c>
      <c r="E24" s="25"/>
    </row>
    <row r="25" spans="3:5" x14ac:dyDescent="0.15">
      <c r="C25" s="23">
        <v>45600</v>
      </c>
      <c r="D25" s="24" t="s">
        <v>212</v>
      </c>
      <c r="E25" s="25" t="s">
        <v>236</v>
      </c>
    </row>
    <row r="26" spans="3:5" x14ac:dyDescent="0.15">
      <c r="C26" s="26">
        <v>45619</v>
      </c>
      <c r="D26" s="24" t="s">
        <v>227</v>
      </c>
      <c r="E26" s="27"/>
    </row>
  </sheetData>
  <phoneticPr fontId="1"/>
  <hyperlinks>
    <hyperlink ref="B3" r:id="rId1" xr:uid="{4DEBE300-34C7-42B0-9BC8-AE76091018E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election activeCell="G21" sqref="G21"/>
    </sheetView>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YYYY年MM月</vt:lpstr>
      <vt:lpstr>BK_YYYY年MM月</vt:lpstr>
      <vt:lpstr>マスター</vt:lpstr>
      <vt:lpstr>令和5年(2023年)の祝日</vt:lpstr>
      <vt:lpstr>令和6年(2024年)の祝日</vt:lpstr>
      <vt:lpstr>【PR】クラウドリィのサービス</vt:lpstr>
      <vt:lpstr>【ダウンロード】便利なExcelテンプレート</vt:lpstr>
      <vt:lpstr>【その他】ノウハウ集</vt:lpstr>
      <vt:lpstr>YYYY年MM月!Print_Area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2023-05-06T10:17:00Z</cp:lastPrinted>
  <dcterms:created xsi:type="dcterms:W3CDTF">2007-05-16T11:52:28Z</dcterms:created>
  <dcterms:modified xsi:type="dcterms:W3CDTF">2023-05-06T10:20:43Z</dcterms:modified>
</cp:coreProperties>
</file>